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mfagan-my.sharepoint.com/personal/colm_colmfagan_ie/Documents/Smoothing/2023/"/>
    </mc:Choice>
  </mc:AlternateContent>
  <xr:revisionPtr revIDLastSave="58" documentId="8_{28AECD72-BD70-4E13-B809-68C976DDC138}" xr6:coauthVersionLast="47" xr6:coauthVersionMax="47" xr10:uidLastSave="{C091FB4B-3C86-4726-87B3-EF11D4A5F09A}"/>
  <bookViews>
    <workbookView xWindow="-110" yWindow="-110" windowWidth="19420" windowHeight="10420" xr2:uid="{AF1970FD-6F4B-459F-8FDF-3068E8FCBA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2" i="1"/>
  <c r="J2" i="1"/>
  <c r="F2" i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F3" i="1" l="1"/>
  <c r="G2" i="1"/>
  <c r="I2" i="1" l="1"/>
  <c r="H2" i="1"/>
  <c r="J3" i="1" s="1"/>
  <c r="K3" i="1" s="1"/>
  <c r="F4" i="1"/>
  <c r="G3" i="1"/>
  <c r="H3" i="1" s="1"/>
  <c r="J4" i="1" l="1"/>
  <c r="F5" i="1"/>
  <c r="G4" i="1"/>
  <c r="H4" i="1" s="1"/>
  <c r="J5" i="1" l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G5" i="1"/>
  <c r="G6" i="1" l="1"/>
  <c r="H5" i="1"/>
  <c r="J6" i="1" s="1"/>
  <c r="G7" i="1" l="1"/>
  <c r="H6" i="1"/>
  <c r="J7" i="1" s="1"/>
  <c r="G8" i="1" l="1"/>
  <c r="H7" i="1"/>
  <c r="J8" i="1" s="1"/>
  <c r="G9" i="1" l="1"/>
  <c r="H8" i="1"/>
  <c r="J9" i="1" s="1"/>
  <c r="G10" i="1" l="1"/>
  <c r="H9" i="1"/>
  <c r="J10" i="1" s="1"/>
  <c r="G11" i="1" l="1"/>
  <c r="H10" i="1"/>
  <c r="J11" i="1" s="1"/>
  <c r="G12" i="1" l="1"/>
  <c r="H11" i="1"/>
  <c r="J12" i="1" s="1"/>
  <c r="G13" i="1" l="1"/>
  <c r="H12" i="1"/>
  <c r="J13" i="1" s="1"/>
  <c r="G14" i="1" l="1"/>
  <c r="H13" i="1"/>
  <c r="J14" i="1" s="1"/>
  <c r="G15" i="1" l="1"/>
  <c r="H14" i="1"/>
  <c r="J15" i="1" s="1"/>
  <c r="G16" i="1" l="1"/>
  <c r="H15" i="1"/>
  <c r="J16" i="1" s="1"/>
  <c r="G17" i="1" l="1"/>
  <c r="H16" i="1"/>
  <c r="J17" i="1" s="1"/>
  <c r="G18" i="1" l="1"/>
  <c r="H17" i="1"/>
  <c r="J18" i="1" s="1"/>
  <c r="G19" i="1" l="1"/>
  <c r="H18" i="1"/>
  <c r="J19" i="1" s="1"/>
  <c r="G20" i="1" l="1"/>
  <c r="H19" i="1"/>
  <c r="J20" i="1" s="1"/>
  <c r="G21" i="1" l="1"/>
  <c r="H20" i="1"/>
  <c r="J21" i="1" s="1"/>
  <c r="G22" i="1" l="1"/>
  <c r="H21" i="1"/>
  <c r="J22" i="1" s="1"/>
  <c r="G23" i="1" l="1"/>
  <c r="H22" i="1"/>
  <c r="J23" i="1" s="1"/>
  <c r="G24" i="1" l="1"/>
  <c r="H23" i="1"/>
  <c r="J24" i="1" s="1"/>
  <c r="G25" i="1" l="1"/>
  <c r="H24" i="1"/>
  <c r="J25" i="1" s="1"/>
  <c r="G26" i="1" l="1"/>
  <c r="H25" i="1"/>
  <c r="J26" i="1" s="1"/>
  <c r="G27" i="1" l="1"/>
  <c r="H26" i="1"/>
  <c r="J27" i="1" s="1"/>
  <c r="G28" i="1" l="1"/>
  <c r="H27" i="1"/>
  <c r="J28" i="1" s="1"/>
  <c r="G29" i="1" l="1"/>
  <c r="H28" i="1"/>
  <c r="J29" i="1" s="1"/>
  <c r="G30" i="1" l="1"/>
  <c r="H29" i="1"/>
  <c r="J30" i="1" s="1"/>
  <c r="G31" i="1" l="1"/>
  <c r="H30" i="1"/>
  <c r="J31" i="1" s="1"/>
  <c r="G32" i="1" l="1"/>
  <c r="H31" i="1"/>
  <c r="J32" i="1" s="1"/>
  <c r="G33" i="1" l="1"/>
  <c r="H32" i="1"/>
  <c r="J33" i="1" s="1"/>
  <c r="G34" i="1" l="1"/>
  <c r="H33" i="1"/>
  <c r="J34" i="1" s="1"/>
  <c r="G35" i="1" l="1"/>
  <c r="H34" i="1"/>
  <c r="J35" i="1" s="1"/>
  <c r="G36" i="1" l="1"/>
  <c r="H35" i="1"/>
  <c r="J36" i="1" s="1"/>
  <c r="G37" i="1" l="1"/>
  <c r="H36" i="1"/>
  <c r="J37" i="1" s="1"/>
  <c r="G38" i="1" l="1"/>
  <c r="H37" i="1"/>
  <c r="J38" i="1" s="1"/>
  <c r="G39" i="1" l="1"/>
  <c r="H38" i="1"/>
  <c r="J39" i="1" s="1"/>
  <c r="G40" i="1" l="1"/>
  <c r="H39" i="1"/>
  <c r="J40" i="1" s="1"/>
  <c r="G41" i="1" l="1"/>
  <c r="H40" i="1"/>
  <c r="J41" i="1" s="1"/>
  <c r="G42" i="1" l="1"/>
  <c r="H41" i="1"/>
  <c r="J42" i="1" s="1"/>
  <c r="G43" i="1" l="1"/>
  <c r="H42" i="1"/>
  <c r="J43" i="1" s="1"/>
  <c r="G44" i="1" l="1"/>
  <c r="H43" i="1"/>
  <c r="J44" i="1" s="1"/>
  <c r="G45" i="1" l="1"/>
  <c r="H44" i="1"/>
  <c r="J45" i="1" s="1"/>
  <c r="G46" i="1" l="1"/>
  <c r="H45" i="1"/>
  <c r="J46" i="1" s="1"/>
  <c r="G47" i="1" l="1"/>
  <c r="H46" i="1"/>
  <c r="J47" i="1" s="1"/>
  <c r="G48" i="1" l="1"/>
  <c r="H47" i="1"/>
  <c r="J48" i="1" s="1"/>
  <c r="G49" i="1" l="1"/>
  <c r="H48" i="1"/>
  <c r="J49" i="1" s="1"/>
  <c r="G50" i="1" l="1"/>
  <c r="H49" i="1"/>
  <c r="J50" i="1" s="1"/>
  <c r="G51" i="1" l="1"/>
  <c r="H50" i="1"/>
  <c r="J51" i="1" s="1"/>
  <c r="G52" i="1" l="1"/>
  <c r="H51" i="1"/>
  <c r="J52" i="1" s="1"/>
  <c r="G53" i="1" l="1"/>
  <c r="H52" i="1"/>
  <c r="J53" i="1" s="1"/>
  <c r="G54" i="1" l="1"/>
  <c r="H53" i="1"/>
  <c r="J54" i="1" s="1"/>
  <c r="G55" i="1" l="1"/>
  <c r="H54" i="1"/>
  <c r="J55" i="1" s="1"/>
  <c r="G56" i="1" l="1"/>
  <c r="H55" i="1"/>
  <c r="J56" i="1" s="1"/>
  <c r="G57" i="1" l="1"/>
  <c r="H56" i="1"/>
  <c r="J57" i="1" s="1"/>
  <c r="G58" i="1" l="1"/>
  <c r="H57" i="1"/>
  <c r="J58" i="1" s="1"/>
  <c r="G59" i="1" l="1"/>
  <c r="H58" i="1"/>
  <c r="J59" i="1" s="1"/>
  <c r="G60" i="1" l="1"/>
  <c r="H59" i="1"/>
  <c r="J60" i="1" s="1"/>
  <c r="G61" i="1" l="1"/>
  <c r="H60" i="1"/>
  <c r="J61" i="1" s="1"/>
  <c r="G62" i="1" l="1"/>
  <c r="H61" i="1"/>
  <c r="J62" i="1" s="1"/>
  <c r="G63" i="1" l="1"/>
  <c r="H62" i="1"/>
  <c r="J63" i="1" s="1"/>
  <c r="G64" i="1" l="1"/>
  <c r="H63" i="1"/>
  <c r="J64" i="1" s="1"/>
  <c r="G65" i="1" l="1"/>
  <c r="H64" i="1"/>
  <c r="J65" i="1" s="1"/>
  <c r="G66" i="1" l="1"/>
  <c r="H65" i="1"/>
  <c r="J66" i="1" s="1"/>
  <c r="G67" i="1" l="1"/>
  <c r="H66" i="1"/>
  <c r="J67" i="1" s="1"/>
  <c r="G68" i="1" l="1"/>
  <c r="H67" i="1"/>
  <c r="J68" i="1" s="1"/>
  <c r="G69" i="1" l="1"/>
  <c r="H68" i="1"/>
  <c r="J69" i="1" s="1"/>
  <c r="G70" i="1" l="1"/>
  <c r="H69" i="1"/>
  <c r="J70" i="1" s="1"/>
  <c r="G71" i="1" l="1"/>
  <c r="H70" i="1"/>
  <c r="J71" i="1" s="1"/>
  <c r="G72" i="1" l="1"/>
  <c r="H71" i="1"/>
  <c r="J72" i="1" s="1"/>
  <c r="G73" i="1" l="1"/>
  <c r="H72" i="1"/>
  <c r="J73" i="1" s="1"/>
  <c r="G74" i="1" l="1"/>
  <c r="H73" i="1"/>
  <c r="J74" i="1" s="1"/>
  <c r="G75" i="1" l="1"/>
  <c r="H74" i="1"/>
  <c r="J75" i="1" s="1"/>
  <c r="G76" i="1" l="1"/>
  <c r="H75" i="1"/>
  <c r="J76" i="1" s="1"/>
  <c r="G77" i="1" l="1"/>
  <c r="H76" i="1"/>
  <c r="J77" i="1" s="1"/>
  <c r="G78" i="1" l="1"/>
  <c r="H77" i="1"/>
  <c r="J78" i="1" s="1"/>
  <c r="G79" i="1" l="1"/>
  <c r="H78" i="1"/>
  <c r="J79" i="1" s="1"/>
  <c r="G80" i="1" l="1"/>
  <c r="H79" i="1"/>
  <c r="J80" i="1" s="1"/>
  <c r="G81" i="1" l="1"/>
  <c r="H80" i="1"/>
  <c r="J81" i="1" s="1"/>
  <c r="G82" i="1" l="1"/>
  <c r="H81" i="1"/>
  <c r="J82" i="1" s="1"/>
  <c r="G83" i="1" l="1"/>
  <c r="H82" i="1"/>
  <c r="J83" i="1" s="1"/>
  <c r="G84" i="1" l="1"/>
  <c r="H83" i="1"/>
  <c r="J84" i="1" s="1"/>
  <c r="G85" i="1" l="1"/>
  <c r="H84" i="1"/>
  <c r="J85" i="1" s="1"/>
  <c r="G86" i="1" l="1"/>
  <c r="H85" i="1"/>
  <c r="J86" i="1" s="1"/>
  <c r="G87" i="1" l="1"/>
  <c r="H86" i="1"/>
  <c r="J87" i="1" s="1"/>
  <c r="G88" i="1" l="1"/>
  <c r="H87" i="1"/>
  <c r="J88" i="1" s="1"/>
  <c r="G89" i="1" l="1"/>
  <c r="H88" i="1"/>
  <c r="J89" i="1" s="1"/>
  <c r="G90" i="1" l="1"/>
  <c r="H89" i="1"/>
  <c r="J90" i="1" s="1"/>
  <c r="G91" i="1" l="1"/>
  <c r="H90" i="1"/>
  <c r="J91" i="1" s="1"/>
  <c r="G92" i="1" l="1"/>
  <c r="H91" i="1"/>
  <c r="J92" i="1" s="1"/>
  <c r="G93" i="1" l="1"/>
  <c r="H92" i="1"/>
  <c r="J93" i="1" s="1"/>
  <c r="G94" i="1" l="1"/>
  <c r="H93" i="1"/>
  <c r="J94" i="1" s="1"/>
  <c r="G95" i="1" l="1"/>
  <c r="H94" i="1"/>
  <c r="J95" i="1" s="1"/>
  <c r="G96" i="1" l="1"/>
  <c r="H95" i="1"/>
  <c r="J96" i="1" s="1"/>
  <c r="G97" i="1" l="1"/>
  <c r="H96" i="1"/>
  <c r="J97" i="1" s="1"/>
  <c r="G98" i="1" l="1"/>
  <c r="H97" i="1"/>
  <c r="J98" i="1" s="1"/>
  <c r="G99" i="1" l="1"/>
  <c r="H98" i="1"/>
  <c r="J99" i="1" s="1"/>
  <c r="G100" i="1" l="1"/>
  <c r="H99" i="1"/>
  <c r="J100" i="1" s="1"/>
  <c r="G101" i="1" l="1"/>
  <c r="H100" i="1"/>
  <c r="J101" i="1" s="1"/>
  <c r="G102" i="1" l="1"/>
  <c r="H101" i="1"/>
  <c r="J102" i="1" s="1"/>
  <c r="G103" i="1" l="1"/>
  <c r="H102" i="1"/>
  <c r="J103" i="1" s="1"/>
  <c r="G104" i="1" l="1"/>
  <c r="H103" i="1"/>
  <c r="J104" i="1" s="1"/>
  <c r="G105" i="1" l="1"/>
  <c r="H104" i="1"/>
  <c r="J105" i="1" s="1"/>
  <c r="G106" i="1" l="1"/>
  <c r="H105" i="1"/>
  <c r="J106" i="1" s="1"/>
  <c r="G107" i="1" l="1"/>
  <c r="H106" i="1"/>
  <c r="J107" i="1" s="1"/>
  <c r="G108" i="1" l="1"/>
  <c r="H107" i="1"/>
  <c r="J108" i="1" s="1"/>
  <c r="G109" i="1" l="1"/>
  <c r="H108" i="1"/>
  <c r="J109" i="1" s="1"/>
  <c r="G110" i="1" l="1"/>
  <c r="H109" i="1"/>
  <c r="J110" i="1" s="1"/>
  <c r="G111" i="1" l="1"/>
  <c r="H110" i="1"/>
  <c r="J111" i="1" s="1"/>
  <c r="G112" i="1" l="1"/>
  <c r="H111" i="1"/>
  <c r="J112" i="1" s="1"/>
  <c r="G113" i="1" l="1"/>
  <c r="H112" i="1"/>
  <c r="J113" i="1" s="1"/>
  <c r="G114" i="1" l="1"/>
  <c r="H113" i="1"/>
  <c r="J114" i="1" s="1"/>
  <c r="G115" i="1" l="1"/>
  <c r="H114" i="1"/>
  <c r="J115" i="1" s="1"/>
  <c r="G116" i="1" l="1"/>
  <c r="H115" i="1"/>
  <c r="J116" i="1" s="1"/>
  <c r="G117" i="1" l="1"/>
  <c r="H116" i="1"/>
  <c r="J117" i="1" s="1"/>
  <c r="G118" i="1" l="1"/>
  <c r="H117" i="1"/>
  <c r="J118" i="1" s="1"/>
  <c r="G119" i="1" l="1"/>
  <c r="H118" i="1"/>
  <c r="J119" i="1" s="1"/>
  <c r="G120" i="1" l="1"/>
  <c r="H119" i="1"/>
  <c r="J120" i="1" s="1"/>
  <c r="G121" i="1" l="1"/>
  <c r="H120" i="1"/>
  <c r="J121" i="1" s="1"/>
  <c r="G122" i="1" l="1"/>
  <c r="H121" i="1"/>
  <c r="J122" i="1" s="1"/>
  <c r="G123" i="1" l="1"/>
  <c r="H122" i="1"/>
  <c r="J123" i="1" s="1"/>
  <c r="G124" i="1" l="1"/>
  <c r="H123" i="1"/>
  <c r="J124" i="1" s="1"/>
  <c r="G125" i="1" l="1"/>
  <c r="H124" i="1"/>
  <c r="J125" i="1" s="1"/>
  <c r="G126" i="1" l="1"/>
  <c r="H125" i="1"/>
  <c r="J126" i="1" s="1"/>
  <c r="G127" i="1" l="1"/>
  <c r="H126" i="1"/>
  <c r="J127" i="1" s="1"/>
  <c r="G128" i="1" l="1"/>
  <c r="H127" i="1"/>
  <c r="J128" i="1" s="1"/>
  <c r="G129" i="1" l="1"/>
  <c r="H128" i="1"/>
  <c r="J129" i="1" s="1"/>
  <c r="G130" i="1" l="1"/>
  <c r="H129" i="1"/>
  <c r="J130" i="1" s="1"/>
  <c r="G131" i="1" l="1"/>
  <c r="H130" i="1"/>
  <c r="J131" i="1" s="1"/>
  <c r="G132" i="1" l="1"/>
  <c r="H131" i="1"/>
  <c r="J132" i="1" s="1"/>
  <c r="G133" i="1" l="1"/>
  <c r="H132" i="1"/>
  <c r="J133" i="1" s="1"/>
  <c r="G134" i="1" l="1"/>
  <c r="H133" i="1"/>
  <c r="J134" i="1" s="1"/>
  <c r="G135" i="1" l="1"/>
  <c r="H134" i="1"/>
  <c r="J135" i="1" s="1"/>
  <c r="G136" i="1" l="1"/>
  <c r="H135" i="1"/>
  <c r="J136" i="1" s="1"/>
  <c r="G137" i="1" l="1"/>
  <c r="H136" i="1"/>
  <c r="J137" i="1" s="1"/>
  <c r="G138" i="1" l="1"/>
  <c r="H137" i="1"/>
  <c r="J138" i="1" s="1"/>
  <c r="G139" i="1" l="1"/>
  <c r="H138" i="1"/>
  <c r="J139" i="1" s="1"/>
  <c r="G140" i="1" l="1"/>
  <c r="H139" i="1"/>
  <c r="J140" i="1" s="1"/>
  <c r="G141" i="1" l="1"/>
  <c r="H140" i="1"/>
  <c r="J141" i="1" s="1"/>
  <c r="G142" i="1" l="1"/>
  <c r="H141" i="1"/>
  <c r="J142" i="1" s="1"/>
  <c r="G143" i="1" l="1"/>
  <c r="H142" i="1"/>
  <c r="J143" i="1" s="1"/>
  <c r="G144" i="1" l="1"/>
  <c r="H143" i="1"/>
  <c r="J144" i="1" s="1"/>
  <c r="G145" i="1" l="1"/>
  <c r="H144" i="1"/>
  <c r="J145" i="1" s="1"/>
  <c r="G146" i="1" l="1"/>
  <c r="H145" i="1"/>
  <c r="J146" i="1" s="1"/>
  <c r="G147" i="1" l="1"/>
  <c r="H146" i="1"/>
  <c r="J147" i="1" s="1"/>
  <c r="G148" i="1" l="1"/>
  <c r="H147" i="1"/>
  <c r="J148" i="1" s="1"/>
  <c r="G149" i="1" l="1"/>
  <c r="H148" i="1"/>
  <c r="J149" i="1" s="1"/>
  <c r="G150" i="1" l="1"/>
  <c r="H149" i="1"/>
  <c r="J150" i="1" s="1"/>
  <c r="G151" i="1" l="1"/>
  <c r="H150" i="1"/>
  <c r="J151" i="1" s="1"/>
  <c r="G152" i="1" l="1"/>
  <c r="H151" i="1"/>
  <c r="J152" i="1" s="1"/>
  <c r="G153" i="1" l="1"/>
  <c r="H152" i="1"/>
  <c r="J153" i="1" s="1"/>
  <c r="G154" i="1" l="1"/>
  <c r="H153" i="1"/>
  <c r="J154" i="1" s="1"/>
  <c r="G155" i="1" l="1"/>
  <c r="H154" i="1"/>
  <c r="J155" i="1" s="1"/>
  <c r="G156" i="1" l="1"/>
  <c r="H155" i="1"/>
  <c r="J156" i="1" s="1"/>
  <c r="G157" i="1" l="1"/>
  <c r="H156" i="1"/>
  <c r="J157" i="1" s="1"/>
  <c r="G158" i="1" l="1"/>
  <c r="H157" i="1"/>
  <c r="J158" i="1" s="1"/>
  <c r="G159" i="1" l="1"/>
  <c r="H158" i="1"/>
  <c r="J159" i="1" s="1"/>
  <c r="G160" i="1" l="1"/>
  <c r="H159" i="1"/>
  <c r="J160" i="1" s="1"/>
  <c r="G161" i="1" l="1"/>
  <c r="H160" i="1"/>
  <c r="J161" i="1" s="1"/>
  <c r="G162" i="1" l="1"/>
  <c r="H161" i="1"/>
  <c r="J162" i="1" s="1"/>
  <c r="G163" i="1" l="1"/>
  <c r="H162" i="1"/>
  <c r="J163" i="1" s="1"/>
  <c r="G164" i="1" l="1"/>
  <c r="H163" i="1"/>
  <c r="J164" i="1" s="1"/>
  <c r="G165" i="1" l="1"/>
  <c r="H164" i="1"/>
  <c r="J165" i="1" s="1"/>
  <c r="G166" i="1" l="1"/>
  <c r="H165" i="1"/>
  <c r="J166" i="1" s="1"/>
  <c r="G167" i="1" l="1"/>
  <c r="H166" i="1"/>
  <c r="J167" i="1" s="1"/>
  <c r="G168" i="1" l="1"/>
  <c r="H167" i="1"/>
  <c r="J168" i="1" s="1"/>
  <c r="G169" i="1" l="1"/>
  <c r="H168" i="1"/>
  <c r="J169" i="1" s="1"/>
  <c r="G170" i="1" l="1"/>
  <c r="H169" i="1"/>
  <c r="J170" i="1" s="1"/>
  <c r="G171" i="1" l="1"/>
  <c r="H170" i="1"/>
  <c r="J171" i="1" s="1"/>
  <c r="G172" i="1" l="1"/>
  <c r="H171" i="1"/>
  <c r="J172" i="1" s="1"/>
  <c r="G173" i="1" l="1"/>
  <c r="H172" i="1"/>
  <c r="J173" i="1" s="1"/>
  <c r="G174" i="1" l="1"/>
  <c r="H173" i="1"/>
  <c r="J174" i="1" s="1"/>
  <c r="G175" i="1" l="1"/>
  <c r="H174" i="1"/>
  <c r="J175" i="1" s="1"/>
  <c r="G176" i="1" l="1"/>
  <c r="H175" i="1"/>
  <c r="J176" i="1" s="1"/>
  <c r="G177" i="1" l="1"/>
  <c r="H176" i="1"/>
  <c r="J177" i="1" s="1"/>
  <c r="G178" i="1" l="1"/>
  <c r="H177" i="1"/>
  <c r="J178" i="1" s="1"/>
  <c r="G179" i="1" l="1"/>
  <c r="H178" i="1"/>
  <c r="J179" i="1" s="1"/>
  <c r="G180" i="1" l="1"/>
  <c r="H179" i="1"/>
  <c r="J180" i="1" s="1"/>
  <c r="G181" i="1" l="1"/>
  <c r="H180" i="1"/>
  <c r="J181" i="1" s="1"/>
  <c r="G182" i="1" l="1"/>
  <c r="H181" i="1"/>
  <c r="J182" i="1" s="1"/>
  <c r="G183" i="1" l="1"/>
  <c r="H182" i="1"/>
  <c r="J183" i="1" s="1"/>
  <c r="G184" i="1" l="1"/>
  <c r="H183" i="1"/>
  <c r="J184" i="1" s="1"/>
  <c r="G185" i="1" l="1"/>
  <c r="H184" i="1"/>
  <c r="J185" i="1" s="1"/>
  <c r="G186" i="1" l="1"/>
  <c r="H185" i="1"/>
  <c r="J186" i="1" s="1"/>
  <c r="G187" i="1" l="1"/>
  <c r="H186" i="1"/>
  <c r="J187" i="1" s="1"/>
  <c r="G188" i="1" l="1"/>
  <c r="H187" i="1"/>
  <c r="J188" i="1" s="1"/>
  <c r="G189" i="1" l="1"/>
  <c r="H188" i="1"/>
  <c r="J189" i="1" s="1"/>
  <c r="G190" i="1" l="1"/>
  <c r="H189" i="1"/>
  <c r="J190" i="1" s="1"/>
  <c r="G191" i="1" l="1"/>
  <c r="H190" i="1"/>
  <c r="J191" i="1" s="1"/>
  <c r="G192" i="1" l="1"/>
  <c r="H191" i="1"/>
  <c r="J192" i="1" s="1"/>
  <c r="G193" i="1" l="1"/>
  <c r="H192" i="1"/>
  <c r="J193" i="1" s="1"/>
  <c r="G194" i="1" l="1"/>
  <c r="H193" i="1"/>
  <c r="J194" i="1" s="1"/>
  <c r="G195" i="1" l="1"/>
  <c r="H194" i="1"/>
  <c r="J195" i="1" s="1"/>
  <c r="G196" i="1" l="1"/>
  <c r="H195" i="1"/>
  <c r="J196" i="1" s="1"/>
  <c r="G197" i="1" l="1"/>
  <c r="H196" i="1"/>
  <c r="J197" i="1" s="1"/>
  <c r="G198" i="1" l="1"/>
  <c r="H197" i="1"/>
  <c r="J198" i="1" s="1"/>
  <c r="G199" i="1" l="1"/>
  <c r="H198" i="1"/>
  <c r="J199" i="1" s="1"/>
  <c r="G200" i="1" l="1"/>
  <c r="H199" i="1"/>
  <c r="J200" i="1" s="1"/>
  <c r="G201" i="1" l="1"/>
  <c r="H200" i="1"/>
  <c r="J201" i="1" s="1"/>
  <c r="G202" i="1" l="1"/>
  <c r="H201" i="1"/>
  <c r="J202" i="1" s="1"/>
  <c r="G203" i="1" l="1"/>
  <c r="H202" i="1"/>
  <c r="J203" i="1" s="1"/>
  <c r="G204" i="1" l="1"/>
  <c r="H203" i="1"/>
  <c r="J204" i="1" s="1"/>
  <c r="G205" i="1" l="1"/>
  <c r="H204" i="1"/>
  <c r="J205" i="1" s="1"/>
  <c r="G206" i="1" l="1"/>
  <c r="H205" i="1"/>
  <c r="J206" i="1" s="1"/>
  <c r="G207" i="1" l="1"/>
  <c r="H206" i="1"/>
  <c r="J207" i="1" s="1"/>
  <c r="G208" i="1" l="1"/>
  <c r="H207" i="1"/>
  <c r="J208" i="1" s="1"/>
  <c r="G209" i="1" l="1"/>
  <c r="H208" i="1"/>
  <c r="J209" i="1" s="1"/>
  <c r="G210" i="1" l="1"/>
  <c r="H209" i="1"/>
  <c r="J210" i="1" s="1"/>
  <c r="G211" i="1" l="1"/>
  <c r="H210" i="1"/>
  <c r="J211" i="1" s="1"/>
  <c r="G212" i="1" l="1"/>
  <c r="H211" i="1"/>
  <c r="J212" i="1" s="1"/>
  <c r="G213" i="1" l="1"/>
  <c r="H212" i="1"/>
  <c r="J213" i="1" s="1"/>
  <c r="G214" i="1" l="1"/>
  <c r="H213" i="1"/>
  <c r="J214" i="1" s="1"/>
  <c r="G215" i="1" l="1"/>
  <c r="H214" i="1"/>
  <c r="J215" i="1" s="1"/>
  <c r="G216" i="1" l="1"/>
  <c r="H215" i="1"/>
  <c r="J216" i="1" s="1"/>
  <c r="G217" i="1" l="1"/>
  <c r="H216" i="1"/>
  <c r="J217" i="1" s="1"/>
  <c r="G218" i="1" l="1"/>
  <c r="H217" i="1"/>
  <c r="J218" i="1" s="1"/>
  <c r="G219" i="1" l="1"/>
  <c r="H218" i="1"/>
  <c r="J219" i="1" s="1"/>
  <c r="G220" i="1" l="1"/>
  <c r="H219" i="1"/>
  <c r="J220" i="1" s="1"/>
  <c r="G221" i="1" l="1"/>
  <c r="H220" i="1"/>
  <c r="J221" i="1" s="1"/>
  <c r="G222" i="1" l="1"/>
  <c r="H221" i="1"/>
  <c r="J222" i="1" s="1"/>
  <c r="G223" i="1" l="1"/>
  <c r="H222" i="1"/>
  <c r="J223" i="1" s="1"/>
  <c r="G224" i="1" l="1"/>
  <c r="H223" i="1"/>
  <c r="J224" i="1" s="1"/>
  <c r="G225" i="1" l="1"/>
  <c r="H224" i="1"/>
  <c r="J225" i="1" s="1"/>
  <c r="G226" i="1" l="1"/>
  <c r="H225" i="1"/>
  <c r="J226" i="1" s="1"/>
  <c r="G227" i="1" l="1"/>
  <c r="H226" i="1"/>
  <c r="J227" i="1" s="1"/>
  <c r="G228" i="1" l="1"/>
  <c r="H227" i="1"/>
  <c r="J228" i="1" s="1"/>
  <c r="G229" i="1" l="1"/>
  <c r="H228" i="1"/>
  <c r="J229" i="1" s="1"/>
  <c r="G230" i="1" l="1"/>
  <c r="H229" i="1"/>
  <c r="J230" i="1" s="1"/>
  <c r="G231" i="1" l="1"/>
  <c r="H230" i="1"/>
  <c r="J231" i="1" s="1"/>
  <c r="G232" i="1" l="1"/>
  <c r="H231" i="1"/>
  <c r="J232" i="1" s="1"/>
  <c r="G233" i="1" l="1"/>
  <c r="H232" i="1"/>
  <c r="J233" i="1" s="1"/>
  <c r="G234" i="1" l="1"/>
  <c r="H233" i="1"/>
  <c r="J234" i="1" s="1"/>
  <c r="G235" i="1" l="1"/>
  <c r="H234" i="1"/>
  <c r="J235" i="1" s="1"/>
  <c r="G236" i="1" l="1"/>
  <c r="H235" i="1"/>
  <c r="J236" i="1" s="1"/>
  <c r="G237" i="1" l="1"/>
  <c r="H236" i="1"/>
  <c r="J237" i="1" s="1"/>
  <c r="G238" i="1" l="1"/>
  <c r="H237" i="1"/>
  <c r="J238" i="1" s="1"/>
  <c r="G239" i="1" l="1"/>
  <c r="H238" i="1"/>
  <c r="J239" i="1" s="1"/>
  <c r="G240" i="1" l="1"/>
  <c r="H239" i="1"/>
  <c r="J240" i="1" s="1"/>
  <c r="G241" i="1" l="1"/>
  <c r="H240" i="1"/>
  <c r="J241" i="1" s="1"/>
  <c r="G242" i="1" l="1"/>
  <c r="H241" i="1"/>
  <c r="J242" i="1" s="1"/>
  <c r="G243" i="1" l="1"/>
  <c r="H242" i="1"/>
  <c r="J243" i="1" s="1"/>
  <c r="G244" i="1" l="1"/>
  <c r="H243" i="1"/>
  <c r="J244" i="1" s="1"/>
  <c r="G245" i="1" l="1"/>
  <c r="H244" i="1"/>
  <c r="J245" i="1" s="1"/>
  <c r="G246" i="1" l="1"/>
  <c r="H245" i="1"/>
  <c r="J246" i="1" s="1"/>
  <c r="G247" i="1" l="1"/>
  <c r="H246" i="1"/>
  <c r="J247" i="1" s="1"/>
  <c r="G248" i="1" l="1"/>
  <c r="H247" i="1"/>
  <c r="J248" i="1" s="1"/>
  <c r="G249" i="1" l="1"/>
  <c r="H248" i="1"/>
  <c r="J249" i="1" s="1"/>
  <c r="G250" i="1" l="1"/>
  <c r="H249" i="1"/>
  <c r="J250" i="1" s="1"/>
  <c r="G251" i="1" l="1"/>
  <c r="H250" i="1"/>
  <c r="J251" i="1" s="1"/>
  <c r="G252" i="1" l="1"/>
  <c r="H251" i="1"/>
  <c r="J252" i="1" s="1"/>
  <c r="G253" i="1" l="1"/>
  <c r="H252" i="1"/>
  <c r="J253" i="1" s="1"/>
  <c r="G254" i="1" l="1"/>
  <c r="H253" i="1"/>
  <c r="J254" i="1" s="1"/>
  <c r="G255" i="1" l="1"/>
  <c r="H254" i="1"/>
  <c r="J255" i="1" s="1"/>
  <c r="G256" i="1" l="1"/>
  <c r="H255" i="1"/>
  <c r="J256" i="1" s="1"/>
  <c r="G257" i="1" l="1"/>
  <c r="H256" i="1"/>
  <c r="J257" i="1" s="1"/>
  <c r="G258" i="1" l="1"/>
  <c r="H257" i="1"/>
  <c r="J258" i="1" s="1"/>
  <c r="G259" i="1" l="1"/>
  <c r="H258" i="1"/>
  <c r="J259" i="1" s="1"/>
  <c r="G260" i="1" l="1"/>
  <c r="H259" i="1"/>
  <c r="J260" i="1" s="1"/>
  <c r="G261" i="1" l="1"/>
  <c r="H260" i="1"/>
  <c r="J261" i="1" s="1"/>
  <c r="G262" i="1" l="1"/>
  <c r="H261" i="1"/>
  <c r="J262" i="1" s="1"/>
  <c r="G263" i="1" l="1"/>
  <c r="H262" i="1"/>
  <c r="J263" i="1" s="1"/>
  <c r="G264" i="1" l="1"/>
  <c r="H263" i="1"/>
  <c r="J264" i="1" s="1"/>
  <c r="G265" i="1" l="1"/>
  <c r="H264" i="1"/>
  <c r="J265" i="1" s="1"/>
  <c r="G266" i="1" l="1"/>
  <c r="H265" i="1"/>
  <c r="J266" i="1" s="1"/>
  <c r="G267" i="1" l="1"/>
  <c r="H266" i="1"/>
  <c r="J267" i="1" s="1"/>
  <c r="G268" i="1" l="1"/>
  <c r="H267" i="1"/>
  <c r="J268" i="1" s="1"/>
  <c r="G269" i="1" l="1"/>
  <c r="H268" i="1"/>
  <c r="J269" i="1" s="1"/>
  <c r="G270" i="1" l="1"/>
  <c r="H269" i="1"/>
  <c r="J270" i="1" s="1"/>
  <c r="G271" i="1" l="1"/>
  <c r="H270" i="1"/>
  <c r="J271" i="1" s="1"/>
  <c r="G272" i="1" l="1"/>
  <c r="H271" i="1"/>
  <c r="J272" i="1" s="1"/>
  <c r="G273" i="1" l="1"/>
  <c r="H272" i="1"/>
  <c r="J273" i="1" s="1"/>
  <c r="G274" i="1" l="1"/>
  <c r="H273" i="1"/>
  <c r="J274" i="1" s="1"/>
  <c r="G275" i="1" l="1"/>
  <c r="H274" i="1"/>
  <c r="J275" i="1" s="1"/>
  <c r="G276" i="1" l="1"/>
  <c r="H275" i="1"/>
  <c r="J276" i="1" s="1"/>
  <c r="G277" i="1" l="1"/>
  <c r="H276" i="1"/>
  <c r="J277" i="1" s="1"/>
  <c r="G278" i="1" l="1"/>
  <c r="H277" i="1"/>
  <c r="J278" i="1" s="1"/>
  <c r="G279" i="1" l="1"/>
  <c r="H278" i="1"/>
  <c r="J279" i="1" s="1"/>
  <c r="G280" i="1" l="1"/>
  <c r="H279" i="1"/>
  <c r="J280" i="1" s="1"/>
  <c r="G281" i="1" l="1"/>
  <c r="H280" i="1"/>
  <c r="J281" i="1" s="1"/>
  <c r="G282" i="1" l="1"/>
  <c r="H281" i="1"/>
  <c r="J282" i="1" s="1"/>
  <c r="G283" i="1" l="1"/>
  <c r="H282" i="1"/>
  <c r="J283" i="1" s="1"/>
  <c r="G284" i="1" l="1"/>
  <c r="H283" i="1"/>
  <c r="J284" i="1" s="1"/>
  <c r="G285" i="1" l="1"/>
  <c r="H284" i="1"/>
  <c r="J285" i="1" s="1"/>
  <c r="G286" i="1" l="1"/>
  <c r="H285" i="1"/>
  <c r="J286" i="1" s="1"/>
  <c r="G287" i="1" l="1"/>
  <c r="H286" i="1"/>
  <c r="J287" i="1" s="1"/>
  <c r="G288" i="1" l="1"/>
  <c r="H287" i="1"/>
  <c r="J288" i="1" s="1"/>
  <c r="G289" i="1" l="1"/>
  <c r="H288" i="1"/>
  <c r="J289" i="1" s="1"/>
  <c r="G290" i="1" l="1"/>
  <c r="H289" i="1"/>
  <c r="J290" i="1" s="1"/>
  <c r="G291" i="1" l="1"/>
  <c r="H290" i="1"/>
  <c r="J291" i="1" s="1"/>
  <c r="G292" i="1" l="1"/>
  <c r="H291" i="1"/>
  <c r="J292" i="1" s="1"/>
  <c r="G293" i="1" l="1"/>
  <c r="H292" i="1"/>
  <c r="J293" i="1" s="1"/>
  <c r="G294" i="1" l="1"/>
  <c r="H293" i="1"/>
  <c r="J294" i="1" s="1"/>
  <c r="G295" i="1" l="1"/>
  <c r="H294" i="1"/>
  <c r="J295" i="1" s="1"/>
  <c r="G296" i="1" l="1"/>
  <c r="H295" i="1"/>
  <c r="J296" i="1" s="1"/>
  <c r="G297" i="1" l="1"/>
  <c r="H296" i="1"/>
  <c r="J297" i="1" s="1"/>
  <c r="G298" i="1" l="1"/>
  <c r="H297" i="1"/>
  <c r="J298" i="1" s="1"/>
  <c r="G299" i="1" l="1"/>
  <c r="H298" i="1"/>
  <c r="J299" i="1" s="1"/>
  <c r="G300" i="1" l="1"/>
  <c r="H299" i="1"/>
  <c r="J300" i="1" s="1"/>
  <c r="G301" i="1" l="1"/>
  <c r="H300" i="1"/>
  <c r="J301" i="1" s="1"/>
  <c r="G302" i="1" l="1"/>
  <c r="H301" i="1"/>
  <c r="J302" i="1" s="1"/>
  <c r="G303" i="1" l="1"/>
  <c r="H302" i="1"/>
  <c r="J303" i="1" s="1"/>
  <c r="G304" i="1" l="1"/>
  <c r="H303" i="1"/>
  <c r="J304" i="1" s="1"/>
  <c r="G305" i="1" l="1"/>
  <c r="H304" i="1"/>
  <c r="J305" i="1" s="1"/>
  <c r="G306" i="1" l="1"/>
  <c r="H305" i="1"/>
  <c r="J306" i="1" s="1"/>
  <c r="G307" i="1" l="1"/>
  <c r="H306" i="1"/>
  <c r="J307" i="1" s="1"/>
  <c r="G308" i="1" l="1"/>
  <c r="H307" i="1"/>
  <c r="J308" i="1" s="1"/>
  <c r="G309" i="1" l="1"/>
  <c r="H308" i="1"/>
  <c r="J309" i="1" s="1"/>
  <c r="G310" i="1" l="1"/>
  <c r="H309" i="1"/>
  <c r="J310" i="1" s="1"/>
  <c r="G311" i="1" l="1"/>
  <c r="H310" i="1"/>
  <c r="J311" i="1" s="1"/>
  <c r="G312" i="1" l="1"/>
  <c r="H311" i="1"/>
  <c r="J312" i="1" s="1"/>
  <c r="G313" i="1" l="1"/>
  <c r="H312" i="1"/>
  <c r="J313" i="1" s="1"/>
  <c r="G314" i="1" l="1"/>
  <c r="H313" i="1"/>
  <c r="J314" i="1" s="1"/>
  <c r="G315" i="1" l="1"/>
  <c r="H314" i="1"/>
  <c r="J315" i="1" s="1"/>
  <c r="G316" i="1" l="1"/>
  <c r="H315" i="1"/>
  <c r="J316" i="1" s="1"/>
  <c r="G317" i="1" l="1"/>
  <c r="H316" i="1"/>
  <c r="J317" i="1" s="1"/>
  <c r="G318" i="1" l="1"/>
  <c r="H317" i="1"/>
  <c r="J318" i="1" s="1"/>
  <c r="G319" i="1" l="1"/>
  <c r="H318" i="1"/>
  <c r="J319" i="1" s="1"/>
  <c r="G320" i="1" l="1"/>
  <c r="H319" i="1"/>
  <c r="J320" i="1" s="1"/>
  <c r="G321" i="1" l="1"/>
  <c r="H320" i="1"/>
  <c r="J321" i="1" s="1"/>
  <c r="G322" i="1" l="1"/>
  <c r="H321" i="1"/>
  <c r="J322" i="1" s="1"/>
  <c r="G323" i="1" l="1"/>
  <c r="H322" i="1"/>
  <c r="J323" i="1" s="1"/>
  <c r="G324" i="1" l="1"/>
  <c r="H323" i="1"/>
  <c r="J324" i="1" s="1"/>
  <c r="G325" i="1" l="1"/>
  <c r="H324" i="1"/>
  <c r="J325" i="1" s="1"/>
  <c r="G326" i="1" l="1"/>
  <c r="H325" i="1"/>
  <c r="J326" i="1" s="1"/>
  <c r="G327" i="1" l="1"/>
  <c r="H326" i="1"/>
  <c r="J327" i="1" s="1"/>
  <c r="G328" i="1" l="1"/>
  <c r="H327" i="1"/>
  <c r="J328" i="1" s="1"/>
  <c r="G329" i="1" l="1"/>
  <c r="H328" i="1"/>
  <c r="J329" i="1" s="1"/>
  <c r="G330" i="1" l="1"/>
  <c r="H329" i="1"/>
  <c r="J330" i="1" s="1"/>
  <c r="G331" i="1" l="1"/>
  <c r="H330" i="1"/>
  <c r="J331" i="1" s="1"/>
  <c r="G332" i="1" l="1"/>
  <c r="H331" i="1"/>
  <c r="J332" i="1" s="1"/>
  <c r="G333" i="1" l="1"/>
  <c r="H332" i="1"/>
  <c r="J333" i="1" s="1"/>
  <c r="G334" i="1" l="1"/>
  <c r="H333" i="1"/>
  <c r="J334" i="1" s="1"/>
  <c r="G335" i="1" l="1"/>
  <c r="H334" i="1"/>
  <c r="J335" i="1" s="1"/>
  <c r="G336" i="1" l="1"/>
  <c r="H335" i="1"/>
  <c r="J336" i="1" s="1"/>
  <c r="G337" i="1" l="1"/>
  <c r="H336" i="1"/>
  <c r="J337" i="1" s="1"/>
  <c r="G338" i="1" l="1"/>
  <c r="H337" i="1"/>
  <c r="J338" i="1" s="1"/>
  <c r="G339" i="1" l="1"/>
  <c r="H338" i="1"/>
  <c r="J339" i="1" s="1"/>
  <c r="G340" i="1" l="1"/>
  <c r="H339" i="1"/>
  <c r="J340" i="1" s="1"/>
  <c r="G341" i="1" l="1"/>
  <c r="H340" i="1"/>
  <c r="J341" i="1" s="1"/>
  <c r="G342" i="1" l="1"/>
  <c r="H341" i="1"/>
  <c r="J342" i="1" s="1"/>
  <c r="G343" i="1" l="1"/>
  <c r="H342" i="1"/>
  <c r="J343" i="1" s="1"/>
  <c r="G344" i="1" l="1"/>
  <c r="H343" i="1"/>
  <c r="J344" i="1" s="1"/>
  <c r="G345" i="1" l="1"/>
  <c r="H344" i="1"/>
  <c r="J345" i="1" s="1"/>
  <c r="G346" i="1" l="1"/>
  <c r="H345" i="1"/>
  <c r="J346" i="1" s="1"/>
  <c r="G347" i="1" l="1"/>
  <c r="H346" i="1"/>
  <c r="J347" i="1" s="1"/>
  <c r="G348" i="1" l="1"/>
  <c r="H347" i="1"/>
  <c r="J348" i="1" s="1"/>
  <c r="G349" i="1" l="1"/>
  <c r="H348" i="1"/>
  <c r="J349" i="1" s="1"/>
  <c r="G350" i="1" l="1"/>
  <c r="H349" i="1"/>
  <c r="J350" i="1" s="1"/>
  <c r="G351" i="1" l="1"/>
  <c r="H350" i="1"/>
  <c r="J351" i="1" s="1"/>
  <c r="G352" i="1" l="1"/>
  <c r="H351" i="1"/>
  <c r="J352" i="1" s="1"/>
  <c r="G353" i="1" l="1"/>
  <c r="H352" i="1"/>
  <c r="J353" i="1" s="1"/>
  <c r="G354" i="1" l="1"/>
  <c r="H353" i="1"/>
  <c r="J354" i="1" s="1"/>
  <c r="G355" i="1" l="1"/>
  <c r="H354" i="1"/>
  <c r="J355" i="1" s="1"/>
  <c r="G356" i="1" l="1"/>
  <c r="H355" i="1"/>
  <c r="J356" i="1" s="1"/>
  <c r="G357" i="1" l="1"/>
  <c r="H356" i="1"/>
  <c r="J357" i="1" s="1"/>
  <c r="G358" i="1" l="1"/>
  <c r="H357" i="1"/>
  <c r="J358" i="1" s="1"/>
  <c r="G359" i="1" l="1"/>
  <c r="H358" i="1"/>
  <c r="J359" i="1" s="1"/>
  <c r="G360" i="1" l="1"/>
  <c r="H359" i="1"/>
  <c r="J360" i="1" s="1"/>
  <c r="G361" i="1" l="1"/>
  <c r="H361" i="1" s="1"/>
  <c r="H360" i="1"/>
  <c r="J361" i="1" s="1"/>
  <c r="J362" i="1" s="1"/>
  <c r="B3" i="1" l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I3" i="1" l="1"/>
  <c r="K4" i="1" s="1"/>
  <c r="I4" i="1" l="1"/>
  <c r="K5" i="1" s="1"/>
  <c r="I5" i="1" l="1"/>
  <c r="K6" i="1" s="1"/>
  <c r="I6" i="1" l="1"/>
  <c r="K7" i="1" s="1"/>
  <c r="I7" i="1" l="1"/>
  <c r="K8" i="1" s="1"/>
  <c r="I8" i="1" l="1"/>
  <c r="K9" i="1" s="1"/>
  <c r="I9" i="1" l="1"/>
  <c r="K10" i="1" s="1"/>
  <c r="I10" i="1" l="1"/>
  <c r="K11" i="1" s="1"/>
  <c r="I11" i="1" l="1"/>
  <c r="K12" i="1" s="1"/>
  <c r="I12" i="1" l="1"/>
  <c r="K13" i="1" s="1"/>
  <c r="I13" i="1" l="1"/>
  <c r="I14" i="1" l="1"/>
  <c r="I15" i="1" l="1"/>
  <c r="I16" i="1" l="1"/>
  <c r="I17" i="1" l="1"/>
  <c r="I18" i="1" l="1"/>
  <c r="I19" i="1" l="1"/>
  <c r="I20" i="1" l="1"/>
  <c r="I21" i="1" l="1"/>
  <c r="I22" i="1" l="1"/>
  <c r="I23" i="1" l="1"/>
  <c r="I24" i="1" l="1"/>
  <c r="I25" i="1" l="1"/>
  <c r="I26" i="1" l="1"/>
  <c r="I27" i="1" l="1"/>
  <c r="I28" i="1" l="1"/>
  <c r="I29" i="1" l="1"/>
  <c r="I30" i="1" l="1"/>
  <c r="I31" i="1" l="1"/>
  <c r="I32" i="1" l="1"/>
  <c r="I33" i="1" l="1"/>
  <c r="I34" i="1" l="1"/>
  <c r="I35" i="1" l="1"/>
  <c r="I36" i="1" l="1"/>
  <c r="I37" i="1" l="1"/>
  <c r="I38" i="1" l="1"/>
  <c r="I39" i="1" l="1"/>
  <c r="I40" i="1" l="1"/>
  <c r="I41" i="1" l="1"/>
  <c r="I42" i="1" l="1"/>
  <c r="I43" i="1" l="1"/>
  <c r="I44" i="1" l="1"/>
  <c r="I45" i="1" l="1"/>
  <c r="I46" i="1" l="1"/>
  <c r="I47" i="1" l="1"/>
  <c r="I48" i="1" l="1"/>
  <c r="I49" i="1" l="1"/>
  <c r="I50" i="1" l="1"/>
  <c r="I51" i="1" l="1"/>
  <c r="I52" i="1" l="1"/>
  <c r="I53" i="1" l="1"/>
  <c r="I54" i="1" l="1"/>
  <c r="I55" i="1" l="1"/>
  <c r="I56" i="1" l="1"/>
  <c r="I57" i="1" l="1"/>
  <c r="I58" i="1" l="1"/>
  <c r="I59" i="1" l="1"/>
  <c r="I60" i="1" l="1"/>
  <c r="I61" i="1" l="1"/>
  <c r="I62" i="1" l="1"/>
  <c r="I63" i="1" l="1"/>
  <c r="I64" i="1" l="1"/>
  <c r="I65" i="1" l="1"/>
  <c r="I66" i="1" l="1"/>
  <c r="I67" i="1" l="1"/>
  <c r="I68" i="1" l="1"/>
  <c r="I69" i="1" l="1"/>
  <c r="I70" i="1" l="1"/>
  <c r="I71" i="1" l="1"/>
  <c r="I72" i="1" l="1"/>
  <c r="I73" i="1" l="1"/>
  <c r="I74" i="1" l="1"/>
  <c r="I75" i="1" l="1"/>
  <c r="I76" i="1" l="1"/>
  <c r="I77" i="1" l="1"/>
  <c r="I78" i="1" l="1"/>
  <c r="I79" i="1" l="1"/>
  <c r="I80" i="1" l="1"/>
  <c r="I81" i="1" l="1"/>
  <c r="I82" i="1" l="1"/>
  <c r="I83" i="1" l="1"/>
  <c r="I84" i="1" l="1"/>
  <c r="I85" i="1" l="1"/>
  <c r="I86" i="1" l="1"/>
  <c r="I87" i="1" l="1"/>
  <c r="I88" i="1" l="1"/>
  <c r="I89" i="1" l="1"/>
  <c r="I90" i="1" l="1"/>
  <c r="I91" i="1" l="1"/>
  <c r="I92" i="1" l="1"/>
  <c r="I93" i="1" l="1"/>
  <c r="I94" i="1" l="1"/>
  <c r="I95" i="1" l="1"/>
  <c r="I96" i="1" l="1"/>
  <c r="I97" i="1" l="1"/>
  <c r="I98" i="1" l="1"/>
  <c r="I99" i="1" l="1"/>
  <c r="I100" i="1" l="1"/>
  <c r="I101" i="1" l="1"/>
  <c r="I102" i="1" l="1"/>
  <c r="I103" i="1" l="1"/>
  <c r="I104" i="1" l="1"/>
  <c r="I105" i="1" l="1"/>
  <c r="I106" i="1" l="1"/>
  <c r="I107" i="1" l="1"/>
  <c r="I108" i="1" l="1"/>
  <c r="I109" i="1" l="1"/>
  <c r="I110" i="1" l="1"/>
  <c r="I111" i="1" l="1"/>
  <c r="I112" i="1" l="1"/>
  <c r="I113" i="1" l="1"/>
  <c r="I114" i="1" l="1"/>
  <c r="I115" i="1" l="1"/>
  <c r="I116" i="1" l="1"/>
  <c r="I117" i="1" l="1"/>
  <c r="I118" i="1" l="1"/>
  <c r="I119" i="1" l="1"/>
  <c r="I120" i="1" l="1"/>
  <c r="I121" i="1" l="1"/>
  <c r="I122" i="1" l="1"/>
  <c r="I123" i="1" l="1"/>
  <c r="I124" i="1" l="1"/>
  <c r="I125" i="1" l="1"/>
  <c r="I126" i="1" l="1"/>
  <c r="I127" i="1" l="1"/>
  <c r="I128" i="1" l="1"/>
  <c r="I129" i="1" l="1"/>
  <c r="I130" i="1" l="1"/>
  <c r="I131" i="1" l="1"/>
  <c r="I132" i="1" l="1"/>
  <c r="I133" i="1" l="1"/>
  <c r="I134" i="1" l="1"/>
  <c r="I135" i="1" l="1"/>
  <c r="I136" i="1" l="1"/>
  <c r="I137" i="1" l="1"/>
  <c r="I138" i="1" l="1"/>
  <c r="I139" i="1" l="1"/>
  <c r="I140" i="1" l="1"/>
  <c r="I141" i="1" l="1"/>
  <c r="I142" i="1" l="1"/>
  <c r="I143" i="1" l="1"/>
  <c r="I144" i="1" l="1"/>
  <c r="I145" i="1" l="1"/>
  <c r="I146" i="1" l="1"/>
  <c r="I147" i="1" l="1"/>
  <c r="I148" i="1" l="1"/>
  <c r="I149" i="1" l="1"/>
  <c r="I150" i="1" l="1"/>
  <c r="I151" i="1" l="1"/>
  <c r="I152" i="1" l="1"/>
  <c r="I153" i="1" l="1"/>
  <c r="I154" i="1" l="1"/>
  <c r="I155" i="1" l="1"/>
  <c r="I156" i="1" l="1"/>
  <c r="I157" i="1" l="1"/>
  <c r="I158" i="1" l="1"/>
  <c r="I159" i="1" l="1"/>
  <c r="I160" i="1" l="1"/>
  <c r="I161" i="1" l="1"/>
  <c r="I162" i="1" l="1"/>
  <c r="I163" i="1" l="1"/>
  <c r="I164" i="1" l="1"/>
  <c r="I165" i="1" l="1"/>
  <c r="I166" i="1" l="1"/>
  <c r="I167" i="1" l="1"/>
  <c r="I168" i="1" l="1"/>
  <c r="I169" i="1" l="1"/>
  <c r="I170" i="1" l="1"/>
  <c r="I171" i="1" l="1"/>
  <c r="I172" i="1" l="1"/>
  <c r="I173" i="1" l="1"/>
  <c r="I174" i="1" l="1"/>
  <c r="I175" i="1" l="1"/>
  <c r="I176" i="1" l="1"/>
  <c r="I177" i="1" l="1"/>
  <c r="I178" i="1" l="1"/>
  <c r="I179" i="1" l="1"/>
  <c r="I180" i="1" l="1"/>
  <c r="I181" i="1" l="1"/>
  <c r="I182" i="1" l="1"/>
  <c r="I183" i="1" l="1"/>
  <c r="I184" i="1" l="1"/>
  <c r="I185" i="1" l="1"/>
  <c r="I186" i="1" l="1"/>
  <c r="I187" i="1" l="1"/>
  <c r="I188" i="1" l="1"/>
  <c r="I189" i="1" l="1"/>
  <c r="I190" i="1" l="1"/>
  <c r="I191" i="1" l="1"/>
  <c r="I192" i="1" l="1"/>
  <c r="I193" i="1" l="1"/>
  <c r="I194" i="1" l="1"/>
  <c r="I195" i="1" l="1"/>
  <c r="I196" i="1" l="1"/>
  <c r="I197" i="1" l="1"/>
  <c r="I198" i="1" l="1"/>
  <c r="I199" i="1" l="1"/>
  <c r="I200" i="1" l="1"/>
  <c r="I201" i="1" l="1"/>
  <c r="I202" i="1" l="1"/>
  <c r="I203" i="1" l="1"/>
  <c r="I204" i="1" l="1"/>
  <c r="I205" i="1" l="1"/>
  <c r="I206" i="1" l="1"/>
  <c r="I207" i="1" l="1"/>
  <c r="I208" i="1" l="1"/>
  <c r="I209" i="1" l="1"/>
  <c r="I210" i="1" l="1"/>
  <c r="I211" i="1" l="1"/>
  <c r="I212" i="1" l="1"/>
  <c r="I213" i="1" l="1"/>
  <c r="I214" i="1" l="1"/>
  <c r="I215" i="1" l="1"/>
  <c r="I216" i="1" l="1"/>
  <c r="I217" i="1" l="1"/>
  <c r="I218" i="1" l="1"/>
  <c r="I219" i="1" l="1"/>
  <c r="I220" i="1" l="1"/>
  <c r="I221" i="1" l="1"/>
  <c r="I222" i="1" l="1"/>
  <c r="I223" i="1" l="1"/>
  <c r="I224" i="1" l="1"/>
  <c r="I225" i="1" l="1"/>
  <c r="I226" i="1" l="1"/>
  <c r="I227" i="1" l="1"/>
  <c r="I228" i="1" l="1"/>
  <c r="I229" i="1" l="1"/>
  <c r="I230" i="1" l="1"/>
  <c r="I231" i="1" l="1"/>
  <c r="I232" i="1" l="1"/>
  <c r="I233" i="1" l="1"/>
  <c r="I234" i="1" l="1"/>
  <c r="I235" i="1" l="1"/>
  <c r="I236" i="1" l="1"/>
  <c r="I237" i="1" l="1"/>
  <c r="I238" i="1" l="1"/>
  <c r="I239" i="1" l="1"/>
  <c r="I240" i="1" l="1"/>
  <c r="I241" i="1" l="1"/>
  <c r="I242" i="1" l="1"/>
  <c r="I243" i="1" l="1"/>
  <c r="I244" i="1" l="1"/>
  <c r="I245" i="1" l="1"/>
  <c r="I246" i="1" l="1"/>
  <c r="I247" i="1" l="1"/>
  <c r="I248" i="1" l="1"/>
  <c r="I249" i="1" l="1"/>
  <c r="I250" i="1" l="1"/>
  <c r="I251" i="1" l="1"/>
  <c r="I252" i="1" l="1"/>
  <c r="I253" i="1" l="1"/>
  <c r="I254" i="1" l="1"/>
  <c r="I255" i="1" l="1"/>
  <c r="I256" i="1" l="1"/>
  <c r="I257" i="1" l="1"/>
  <c r="I258" i="1" l="1"/>
  <c r="I259" i="1" l="1"/>
  <c r="I260" i="1" l="1"/>
  <c r="I261" i="1" l="1"/>
  <c r="I262" i="1" l="1"/>
  <c r="I263" i="1" l="1"/>
  <c r="I264" i="1" l="1"/>
  <c r="I265" i="1" l="1"/>
  <c r="I266" i="1" l="1"/>
  <c r="I267" i="1" l="1"/>
  <c r="I268" i="1" l="1"/>
  <c r="I269" i="1" l="1"/>
  <c r="I270" i="1" l="1"/>
  <c r="I271" i="1" l="1"/>
  <c r="I272" i="1" l="1"/>
  <c r="I273" i="1" l="1"/>
  <c r="I274" i="1" l="1"/>
  <c r="I275" i="1" l="1"/>
  <c r="I276" i="1" l="1"/>
  <c r="I277" i="1" l="1"/>
  <c r="I278" i="1" l="1"/>
  <c r="I279" i="1" l="1"/>
  <c r="I280" i="1" l="1"/>
  <c r="I281" i="1" l="1"/>
  <c r="I282" i="1" l="1"/>
  <c r="I283" i="1" l="1"/>
  <c r="I284" i="1" l="1"/>
  <c r="I285" i="1" l="1"/>
  <c r="I286" i="1" l="1"/>
  <c r="I287" i="1" l="1"/>
  <c r="I288" i="1" l="1"/>
  <c r="I289" i="1" l="1"/>
  <c r="I290" i="1" l="1"/>
  <c r="I291" i="1" l="1"/>
  <c r="I292" i="1" l="1"/>
  <c r="I293" i="1" l="1"/>
  <c r="I294" i="1" l="1"/>
  <c r="I295" i="1" l="1"/>
  <c r="I296" i="1" l="1"/>
  <c r="I297" i="1" l="1"/>
  <c r="I298" i="1" l="1"/>
  <c r="I299" i="1" l="1"/>
  <c r="I300" i="1" l="1"/>
  <c r="I301" i="1" l="1"/>
  <c r="I302" i="1" l="1"/>
  <c r="I303" i="1" l="1"/>
  <c r="I304" i="1" l="1"/>
  <c r="I305" i="1" l="1"/>
  <c r="I306" i="1" l="1"/>
  <c r="I307" i="1" l="1"/>
  <c r="I308" i="1" l="1"/>
  <c r="I309" i="1" l="1"/>
  <c r="I310" i="1" l="1"/>
  <c r="I311" i="1" l="1"/>
  <c r="I312" i="1" l="1"/>
  <c r="I313" i="1" l="1"/>
  <c r="I314" i="1" l="1"/>
  <c r="I315" i="1" l="1"/>
  <c r="I316" i="1" l="1"/>
  <c r="I317" i="1" l="1"/>
  <c r="I318" i="1" l="1"/>
  <c r="I319" i="1" l="1"/>
  <c r="I320" i="1" l="1"/>
  <c r="I321" i="1" l="1"/>
  <c r="I322" i="1" l="1"/>
  <c r="I323" i="1" l="1"/>
  <c r="I324" i="1" l="1"/>
  <c r="I325" i="1" l="1"/>
  <c r="I326" i="1" l="1"/>
  <c r="I327" i="1" l="1"/>
  <c r="I328" i="1" l="1"/>
  <c r="I329" i="1" l="1"/>
  <c r="I330" i="1" l="1"/>
  <c r="I331" i="1" l="1"/>
  <c r="I332" i="1" l="1"/>
  <c r="I333" i="1" l="1"/>
  <c r="I334" i="1" l="1"/>
  <c r="I335" i="1" l="1"/>
  <c r="I336" i="1" l="1"/>
  <c r="I337" i="1" l="1"/>
  <c r="I338" i="1" l="1"/>
  <c r="I339" i="1" l="1"/>
  <c r="I340" i="1" l="1"/>
  <c r="I341" i="1" l="1"/>
  <c r="I342" i="1" l="1"/>
  <c r="I343" i="1" l="1"/>
  <c r="I344" i="1" l="1"/>
  <c r="I345" i="1" l="1"/>
  <c r="I346" i="1" l="1"/>
  <c r="I347" i="1" l="1"/>
  <c r="I348" i="1" l="1"/>
  <c r="I349" i="1" l="1"/>
  <c r="I350" i="1" l="1"/>
  <c r="I351" i="1" l="1"/>
  <c r="I352" i="1" l="1"/>
  <c r="I353" i="1" l="1"/>
  <c r="I354" i="1" l="1"/>
  <c r="I355" i="1" l="1"/>
  <c r="I356" i="1" l="1"/>
  <c r="I357" i="1" l="1"/>
  <c r="I358" i="1" l="1"/>
  <c r="I359" i="1" l="1"/>
  <c r="I361" i="1" l="1"/>
  <c r="I360" i="1"/>
  <c r="I363" i="1" l="1"/>
  <c r="I364" i="1"/>
</calcChain>
</file>

<file path=xl/sharedStrings.xml><?xml version="1.0" encoding="utf-8"?>
<sst xmlns="http://schemas.openxmlformats.org/spreadsheetml/2006/main" count="11" uniqueCount="11">
  <si>
    <t>Month</t>
  </si>
  <si>
    <t>Date</t>
  </si>
  <si>
    <t>Cashflow start</t>
  </si>
  <si>
    <t>Market Index start month</t>
  </si>
  <si>
    <t>Market Value end</t>
  </si>
  <si>
    <t>Smoothed at End: 1% to MV</t>
  </si>
  <si>
    <t>Smoothed Return</t>
  </si>
  <si>
    <t>Smoothed/ MV (end)</t>
  </si>
  <si>
    <t>Smoothed Index (Start)</t>
  </si>
  <si>
    <t>Mkt Indx Start (adj)</t>
  </si>
  <si>
    <t>Mkt Return in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</si>
</sst>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17" fontId="0" fillId="0" borderId="0" xfId="0" applyNumberFormat="1"/>
    <xf numFmtId="10" fontId="0" fillId="0" borderId="0" xfId="1" applyNumberFormat="1" applyFont="1"/>
    <xf numFmtId="2" fontId="0" fillId="0" borderId="0" xfId="0" applyNumberFormat="1"/>
    <xf numFmtId="164" fontId="0" fillId="0" borderId="0" xfId="1" applyNumberFormat="1" applyFon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UK:  Smoothed Index v Market Index (adj)</a:t>
            </a:r>
            <a:br>
              <a:rPr lang="en-US"/>
            </a:br>
            <a:r>
              <a:rPr lang="en-US"/>
              <a:t>1990 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Smoothed Index (Start)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Sheet1!$B$2:$B$362</c:f>
              <c:numCache>
                <c:formatCode>General</c:formatCode>
                <c:ptCount val="3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</c:numCache>
            </c:numRef>
          </c:cat>
          <c:val>
            <c:numRef>
              <c:f>Sheet1!$J$2:$J$362</c:f>
              <c:numCache>
                <c:formatCode>General</c:formatCode>
                <c:ptCount val="361"/>
                <c:pt idx="0">
                  <c:v>100</c:v>
                </c:pt>
                <c:pt idx="1">
                  <c:v>100.29725306623919</c:v>
                </c:pt>
                <c:pt idx="2">
                  <c:v>100.57974963826537</c:v>
                </c:pt>
                <c:pt idx="3">
                  <c:v>100.88418813847979</c:v>
                </c:pt>
                <c:pt idx="4">
                  <c:v>101.13833217043077</c:v>
                </c:pt>
                <c:pt idx="5">
                  <c:v>101.52373751734203</c:v>
                </c:pt>
                <c:pt idx="6">
                  <c:v>101.91154711728439</c:v>
                </c:pt>
                <c:pt idx="7">
                  <c:v>102.26729344506111</c:v>
                </c:pt>
                <c:pt idx="8">
                  <c:v>102.53345845274659</c:v>
                </c:pt>
                <c:pt idx="9">
                  <c:v>102.73519465266507</c:v>
                </c:pt>
                <c:pt idx="10">
                  <c:v>102.99118662636657</c:v>
                </c:pt>
                <c:pt idx="11">
                  <c:v>103.30101459913463</c:v>
                </c:pt>
                <c:pt idx="12">
                  <c:v>103.61865270716814</c:v>
                </c:pt>
                <c:pt idx="13">
                  <c:v>103.94364631926483</c:v>
                </c:pt>
                <c:pt idx="14">
                  <c:v>104.38483430321919</c:v>
                </c:pt>
                <c:pt idx="15">
                  <c:v>104.85848104552295</c:v>
                </c:pt>
                <c:pt idx="16">
                  <c:v>105.33264708411137</c:v>
                </c:pt>
                <c:pt idx="17">
                  <c:v>105.79270085539993</c:v>
                </c:pt>
                <c:pt idx="18">
                  <c:v>106.20316976316903</c:v>
                </c:pt>
                <c:pt idx="19">
                  <c:v>106.68481599080977</c:v>
                </c:pt>
                <c:pt idx="20">
                  <c:v>107.1860607630958</c:v>
                </c:pt>
                <c:pt idx="21">
                  <c:v>107.67530278489284</c:v>
                </c:pt>
                <c:pt idx="22">
                  <c:v>108.12590380298931</c:v>
                </c:pt>
                <c:pt idx="23">
                  <c:v>108.50363875662514</c:v>
                </c:pt>
                <c:pt idx="24">
                  <c:v>108.8993851332618</c:v>
                </c:pt>
                <c:pt idx="25">
                  <c:v>109.33100321232664</c:v>
                </c:pt>
                <c:pt idx="26">
                  <c:v>109.76050665770471</c:v>
                </c:pt>
                <c:pt idx="27">
                  <c:v>110.13411291890209</c:v>
                </c:pt>
                <c:pt idx="28">
                  <c:v>110.61757691711851</c:v>
                </c:pt>
                <c:pt idx="29">
                  <c:v>111.11989427002291</c:v>
                </c:pt>
                <c:pt idx="30">
                  <c:v>111.52666235665865</c:v>
                </c:pt>
                <c:pt idx="31">
                  <c:v>111.86328617993097</c:v>
                </c:pt>
                <c:pt idx="32">
                  <c:v>112.16001191501149</c:v>
                </c:pt>
                <c:pt idx="33">
                  <c:v>112.56954543063901</c:v>
                </c:pt>
                <c:pt idx="34">
                  <c:v>113.02629047479799</c:v>
                </c:pt>
                <c:pt idx="35">
                  <c:v>113.5340565689099</c:v>
                </c:pt>
                <c:pt idx="36">
                  <c:v>114.08376089658508</c:v>
                </c:pt>
                <c:pt idx="37">
                  <c:v>114.6239263126168</c:v>
                </c:pt>
                <c:pt idx="38">
                  <c:v>115.18475239617291</c:v>
                </c:pt>
                <c:pt idx="39">
                  <c:v>115.75682768190768</c:v>
                </c:pt>
                <c:pt idx="40">
                  <c:v>116.30211685630378</c:v>
                </c:pt>
                <c:pt idx="41">
                  <c:v>116.85521926206228</c:v>
                </c:pt>
                <c:pt idx="42">
                  <c:v>117.42774514274721</c:v>
                </c:pt>
                <c:pt idx="43">
                  <c:v>118.00745069253209</c:v>
                </c:pt>
                <c:pt idx="44">
                  <c:v>118.66440426939035</c:v>
                </c:pt>
                <c:pt idx="45">
                  <c:v>119.28422243572922</c:v>
                </c:pt>
                <c:pt idx="46">
                  <c:v>119.94954824359586</c:v>
                </c:pt>
                <c:pt idx="47">
                  <c:v>120.59521230921622</c:v>
                </c:pt>
                <c:pt idx="48">
                  <c:v>121.34728693297916</c:v>
                </c:pt>
                <c:pt idx="49">
                  <c:v>122.14235043130077</c:v>
                </c:pt>
                <c:pt idx="50">
                  <c:v>122.8571467093977</c:v>
                </c:pt>
                <c:pt idx="51">
                  <c:v>123.46147152218198</c:v>
                </c:pt>
                <c:pt idx="52">
                  <c:v>124.07652174166577</c:v>
                </c:pt>
                <c:pt idx="53">
                  <c:v>124.61088456087913</c:v>
                </c:pt>
                <c:pt idx="54">
                  <c:v>125.10917396587359</c:v>
                </c:pt>
                <c:pt idx="55">
                  <c:v>125.68141763123464</c:v>
                </c:pt>
                <c:pt idx="56">
                  <c:v>126.32340707218194</c:v>
                </c:pt>
                <c:pt idx="57">
                  <c:v>126.85509108495054</c:v>
                </c:pt>
                <c:pt idx="58">
                  <c:v>127.40673849035737</c:v>
                </c:pt>
                <c:pt idx="59">
                  <c:v>127.94628184695935</c:v>
                </c:pt>
                <c:pt idx="60">
                  <c:v>128.47809865500483</c:v>
                </c:pt>
                <c:pt idx="61">
                  <c:v>128.96762020290095</c:v>
                </c:pt>
                <c:pt idx="62">
                  <c:v>129.46182804678375</c:v>
                </c:pt>
                <c:pt idx="63">
                  <c:v>130.00995411285962</c:v>
                </c:pt>
                <c:pt idx="64">
                  <c:v>130.59247798755459</c:v>
                </c:pt>
                <c:pt idx="65">
                  <c:v>131.22197826289738</c:v>
                </c:pt>
                <c:pt idx="66">
                  <c:v>131.838723434896</c:v>
                </c:pt>
                <c:pt idx="67">
                  <c:v>132.52311395497938</c:v>
                </c:pt>
                <c:pt idx="68">
                  <c:v>133.21837453375349</c:v>
                </c:pt>
                <c:pt idx="69">
                  <c:v>133.92364459807382</c:v>
                </c:pt>
                <c:pt idx="70">
                  <c:v>134.62166040692961</c:v>
                </c:pt>
                <c:pt idx="71">
                  <c:v>135.36289379323355</c:v>
                </c:pt>
                <c:pt idx="72">
                  <c:v>136.11319839318961</c:v>
                </c:pt>
                <c:pt idx="73">
                  <c:v>136.89167221750233</c:v>
                </c:pt>
                <c:pt idx="74">
                  <c:v>137.6600091358921</c:v>
                </c:pt>
                <c:pt idx="75">
                  <c:v>138.43097874158872</c:v>
                </c:pt>
                <c:pt idx="76">
                  <c:v>139.26268741037958</c:v>
                </c:pt>
                <c:pt idx="77">
                  <c:v>140.05920991956836</c:v>
                </c:pt>
                <c:pt idx="78">
                  <c:v>140.82210567894745</c:v>
                </c:pt>
                <c:pt idx="79">
                  <c:v>141.56062976536663</c:v>
                </c:pt>
                <c:pt idx="80">
                  <c:v>142.37245184071293</c:v>
                </c:pt>
                <c:pt idx="81">
                  <c:v>143.20456965034003</c:v>
                </c:pt>
                <c:pt idx="82">
                  <c:v>144.03791235504715</c:v>
                </c:pt>
                <c:pt idx="83">
                  <c:v>144.88816209320743</c:v>
                </c:pt>
                <c:pt idx="84">
                  <c:v>145.75648460290967</c:v>
                </c:pt>
                <c:pt idx="85">
                  <c:v>146.68067265419688</c:v>
                </c:pt>
                <c:pt idx="86">
                  <c:v>147.6123063961326</c:v>
                </c:pt>
                <c:pt idx="87">
                  <c:v>148.53403990265008</c:v>
                </c:pt>
                <c:pt idx="88">
                  <c:v>149.48213210738268</c:v>
                </c:pt>
                <c:pt idx="89">
                  <c:v>150.48083519245137</c:v>
                </c:pt>
                <c:pt idx="90">
                  <c:v>151.45572212722877</c:v>
                </c:pt>
                <c:pt idx="91">
                  <c:v>152.51547667612519</c:v>
                </c:pt>
                <c:pt idx="92">
                  <c:v>153.54969471294245</c:v>
                </c:pt>
                <c:pt idx="93">
                  <c:v>154.73375896809117</c:v>
                </c:pt>
                <c:pt idx="94">
                  <c:v>155.75528042952934</c:v>
                </c:pt>
                <c:pt idx="95">
                  <c:v>156.75932622519449</c:v>
                </c:pt>
                <c:pt idx="96">
                  <c:v>157.86185860901463</c:v>
                </c:pt>
                <c:pt idx="97">
                  <c:v>159.0605441193909</c:v>
                </c:pt>
                <c:pt idx="98">
                  <c:v>160.37372365806453</c:v>
                </c:pt>
                <c:pt idx="99">
                  <c:v>161.76643873362281</c:v>
                </c:pt>
                <c:pt idx="100">
                  <c:v>163.14757143004553</c:v>
                </c:pt>
                <c:pt idx="101">
                  <c:v>164.5215484120321</c:v>
                </c:pt>
                <c:pt idx="102">
                  <c:v>165.82690715627339</c:v>
                </c:pt>
                <c:pt idx="103">
                  <c:v>167.10601659748133</c:v>
                </c:pt>
                <c:pt idx="104">
                  <c:v>168.11791944413767</c:v>
                </c:pt>
                <c:pt idx="105">
                  <c:v>169.03727365374525</c:v>
                </c:pt>
                <c:pt idx="106">
                  <c:v>170.08775842231555</c:v>
                </c:pt>
                <c:pt idx="107">
                  <c:v>171.23415996092174</c:v>
                </c:pt>
                <c:pt idx="108">
                  <c:v>172.40811192931037</c:v>
                </c:pt>
                <c:pt idx="109">
                  <c:v>173.58552584167219</c:v>
                </c:pt>
                <c:pt idx="110">
                  <c:v>174.86206967908805</c:v>
                </c:pt>
                <c:pt idx="111">
                  <c:v>176.19533975665283</c:v>
                </c:pt>
                <c:pt idx="112">
                  <c:v>177.63035091892908</c:v>
                </c:pt>
                <c:pt idx="113">
                  <c:v>178.92818369049036</c:v>
                </c:pt>
                <c:pt idx="114">
                  <c:v>180.26100436759418</c:v>
                </c:pt>
                <c:pt idx="115">
                  <c:v>181.55897178124988</c:v>
                </c:pt>
                <c:pt idx="116">
                  <c:v>182.86114599362878</c:v>
                </c:pt>
                <c:pt idx="117">
                  <c:v>184.05345194206498</c:v>
                </c:pt>
                <c:pt idx="118">
                  <c:v>185.29922541145314</c:v>
                </c:pt>
                <c:pt idx="119">
                  <c:v>186.68784608491052</c:v>
                </c:pt>
                <c:pt idx="120">
                  <c:v>188.19325506808227</c:v>
                </c:pt>
                <c:pt idx="121">
                  <c:v>189.45309126690344</c:v>
                </c:pt>
                <c:pt idx="122">
                  <c:v>190.7142296480836</c:v>
                </c:pt>
                <c:pt idx="123">
                  <c:v>192.07124653312007</c:v>
                </c:pt>
                <c:pt idx="124">
                  <c:v>193.32418276355855</c:v>
                </c:pt>
                <c:pt idx="125">
                  <c:v>194.57895274008996</c:v>
                </c:pt>
                <c:pt idx="126">
                  <c:v>195.83192375356057</c:v>
                </c:pt>
                <c:pt idx="127">
                  <c:v>197.10001248231507</c:v>
                </c:pt>
                <c:pt idx="128">
                  <c:v>198.48642192554107</c:v>
                </c:pt>
                <c:pt idx="129">
                  <c:v>199.70884704978181</c:v>
                </c:pt>
                <c:pt idx="130">
                  <c:v>200.96090197818577</c:v>
                </c:pt>
                <c:pt idx="131">
                  <c:v>202.08981736190739</c:v>
                </c:pt>
                <c:pt idx="132">
                  <c:v>203.24327997424203</c:v>
                </c:pt>
                <c:pt idx="133">
                  <c:v>204.42458292888449</c:v>
                </c:pt>
                <c:pt idx="134">
                  <c:v>205.46365968261691</c:v>
                </c:pt>
                <c:pt idx="135">
                  <c:v>206.37032720096789</c:v>
                </c:pt>
                <c:pt idx="136">
                  <c:v>207.4071273507686</c:v>
                </c:pt>
                <c:pt idx="137">
                  <c:v>208.3899089792875</c:v>
                </c:pt>
                <c:pt idx="138">
                  <c:v>209.29626764176584</c:v>
                </c:pt>
                <c:pt idx="139">
                  <c:v>210.14199931855566</c:v>
                </c:pt>
                <c:pt idx="140">
                  <c:v>210.92813485465558</c:v>
                </c:pt>
                <c:pt idx="141">
                  <c:v>211.50084258509898</c:v>
                </c:pt>
                <c:pt idx="142">
                  <c:v>212.13531834426715</c:v>
                </c:pt>
                <c:pt idx="143">
                  <c:v>212.85586772089397</c:v>
                </c:pt>
                <c:pt idx="144">
                  <c:v>213.58106741373058</c:v>
                </c:pt>
                <c:pt idx="145">
                  <c:v>214.27867283949746</c:v>
                </c:pt>
                <c:pt idx="146">
                  <c:v>214.95436000487672</c:v>
                </c:pt>
                <c:pt idx="147">
                  <c:v>215.71456200922691</c:v>
                </c:pt>
                <c:pt idx="148">
                  <c:v>216.43491110121462</c:v>
                </c:pt>
                <c:pt idx="149">
                  <c:v>217.12368006038082</c:v>
                </c:pt>
                <c:pt idx="150">
                  <c:v>217.62729923690898</c:v>
                </c:pt>
                <c:pt idx="151">
                  <c:v>217.94778641355836</c:v>
                </c:pt>
                <c:pt idx="152">
                  <c:v>218.27505911328126</c:v>
                </c:pt>
                <c:pt idx="153">
                  <c:v>218.39172172144882</c:v>
                </c:pt>
                <c:pt idx="154">
                  <c:v>218.63615051419507</c:v>
                </c:pt>
                <c:pt idx="155">
                  <c:v>218.94343570410723</c:v>
                </c:pt>
                <c:pt idx="156">
                  <c:v>219.15659227556941</c:v>
                </c:pt>
                <c:pt idx="157">
                  <c:v>219.22040412145489</c:v>
                </c:pt>
                <c:pt idx="158">
                  <c:v>219.32917726074066</c:v>
                </c:pt>
                <c:pt idx="159">
                  <c:v>219.43196990198626</c:v>
                </c:pt>
                <c:pt idx="160">
                  <c:v>219.68709994558165</c:v>
                </c:pt>
                <c:pt idx="161">
                  <c:v>220.02005515993889</c:v>
                </c:pt>
                <c:pt idx="162">
                  <c:v>220.35926813352813</c:v>
                </c:pt>
                <c:pt idx="163">
                  <c:v>220.77090865615028</c:v>
                </c:pt>
                <c:pt idx="164">
                  <c:v>221.21171041604117</c:v>
                </c:pt>
                <c:pt idx="165">
                  <c:v>221.62082002328506</c:v>
                </c:pt>
                <c:pt idx="166">
                  <c:v>222.12352442589025</c:v>
                </c:pt>
                <c:pt idx="167">
                  <c:v>222.6502260921458</c:v>
                </c:pt>
                <c:pt idx="168">
                  <c:v>223.23388215831633</c:v>
                </c:pt>
                <c:pt idx="169">
                  <c:v>223.7966746536467</c:v>
                </c:pt>
                <c:pt idx="170">
                  <c:v>224.41589901713979</c:v>
                </c:pt>
                <c:pt idx="171">
                  <c:v>225.00356854022181</c:v>
                </c:pt>
                <c:pt idx="172">
                  <c:v>225.63153075271225</c:v>
                </c:pt>
                <c:pt idx="173">
                  <c:v>226.22773863996269</c:v>
                </c:pt>
                <c:pt idx="174">
                  <c:v>226.85201983623932</c:v>
                </c:pt>
                <c:pt idx="175">
                  <c:v>227.43974260481937</c:v>
                </c:pt>
                <c:pt idx="176">
                  <c:v>228.05950345566114</c:v>
                </c:pt>
                <c:pt idx="177">
                  <c:v>228.73578687654938</c:v>
                </c:pt>
                <c:pt idx="178">
                  <c:v>229.43507559845341</c:v>
                </c:pt>
                <c:pt idx="179">
                  <c:v>230.18382425218073</c:v>
                </c:pt>
                <c:pt idx="180">
                  <c:v>230.99434309717731</c:v>
                </c:pt>
                <c:pt idx="181">
                  <c:v>231.83041810888756</c:v>
                </c:pt>
                <c:pt idx="182">
                  <c:v>232.72245931088037</c:v>
                </c:pt>
                <c:pt idx="183">
                  <c:v>233.58635009861391</c:v>
                </c:pt>
                <c:pt idx="184">
                  <c:v>234.38902862402793</c:v>
                </c:pt>
                <c:pt idx="185">
                  <c:v>235.2789002093194</c:v>
                </c:pt>
                <c:pt idx="186">
                  <c:v>236.24592053011725</c:v>
                </c:pt>
                <c:pt idx="187">
                  <c:v>237.29168588353386</c:v>
                </c:pt>
                <c:pt idx="188">
                  <c:v>238.35960769661526</c:v>
                </c:pt>
                <c:pt idx="189">
                  <c:v>239.50975191845714</c:v>
                </c:pt>
                <c:pt idx="190">
                  <c:v>240.57064844157389</c:v>
                </c:pt>
                <c:pt idx="191">
                  <c:v>241.71105871112698</c:v>
                </c:pt>
                <c:pt idx="192">
                  <c:v>242.9505599194766</c:v>
                </c:pt>
                <c:pt idx="193">
                  <c:v>244.26274527555077</c:v>
                </c:pt>
                <c:pt idx="194">
                  <c:v>245.59880766524202</c:v>
                </c:pt>
                <c:pt idx="195">
                  <c:v>247.03591289661682</c:v>
                </c:pt>
                <c:pt idx="196">
                  <c:v>248.49284430252212</c:v>
                </c:pt>
                <c:pt idx="197">
                  <c:v>249.78773542420026</c:v>
                </c:pt>
                <c:pt idx="198">
                  <c:v>251.13098990114452</c:v>
                </c:pt>
                <c:pt idx="199">
                  <c:v>252.50243334285315</c:v>
                </c:pt>
                <c:pt idx="200">
                  <c:v>253.88376563762509</c:v>
                </c:pt>
                <c:pt idx="201">
                  <c:v>255.30161573141052</c:v>
                </c:pt>
                <c:pt idx="202">
                  <c:v>256.8017951570024</c:v>
                </c:pt>
                <c:pt idx="203">
                  <c:v>258.27945314747797</c:v>
                </c:pt>
                <c:pt idx="204">
                  <c:v>259.85086620054426</c:v>
                </c:pt>
                <c:pt idx="205">
                  <c:v>261.39993161439395</c:v>
                </c:pt>
                <c:pt idx="206">
                  <c:v>262.92978207224445</c:v>
                </c:pt>
                <c:pt idx="207">
                  <c:v>264.55612418611884</c:v>
                </c:pt>
                <c:pt idx="208">
                  <c:v>266.25116452718669</c:v>
                </c:pt>
                <c:pt idx="209">
                  <c:v>268.02901559054266</c:v>
                </c:pt>
                <c:pt idx="210">
                  <c:v>269.76387563767622</c:v>
                </c:pt>
                <c:pt idx="211">
                  <c:v>271.36570842728582</c:v>
                </c:pt>
                <c:pt idx="212">
                  <c:v>272.9444051515851</c:v>
                </c:pt>
                <c:pt idx="213">
                  <c:v>274.57391866033441</c:v>
                </c:pt>
                <c:pt idx="214">
                  <c:v>276.33990889585829</c:v>
                </c:pt>
                <c:pt idx="215">
                  <c:v>277.91893480624287</c:v>
                </c:pt>
                <c:pt idx="216">
                  <c:v>279.49345251301867</c:v>
                </c:pt>
                <c:pt idx="217">
                  <c:v>280.75628073590798</c:v>
                </c:pt>
                <c:pt idx="218">
                  <c:v>282.03338258632419</c:v>
                </c:pt>
                <c:pt idx="219">
                  <c:v>283.23543244084459</c:v>
                </c:pt>
                <c:pt idx="220">
                  <c:v>284.62223443163572</c:v>
                </c:pt>
                <c:pt idx="221">
                  <c:v>285.99133830452882</c:v>
                </c:pt>
                <c:pt idx="222">
                  <c:v>287.11752894777993</c:v>
                </c:pt>
                <c:pt idx="223">
                  <c:v>288.1255429429105</c:v>
                </c:pt>
                <c:pt idx="224">
                  <c:v>289.27344627112484</c:v>
                </c:pt>
                <c:pt idx="225">
                  <c:v>290.00418052263097</c:v>
                </c:pt>
                <c:pt idx="226">
                  <c:v>290.41209749614865</c:v>
                </c:pt>
                <c:pt idx="227">
                  <c:v>290.77995470156844</c:v>
                </c:pt>
                <c:pt idx="228">
                  <c:v>291.23299975806856</c:v>
                </c:pt>
                <c:pt idx="229">
                  <c:v>291.54427568333506</c:v>
                </c:pt>
                <c:pt idx="230">
                  <c:v>291.70760768243065</c:v>
                </c:pt>
                <c:pt idx="231">
                  <c:v>291.94267337307065</c:v>
                </c:pt>
                <c:pt idx="232">
                  <c:v>292.3978394700498</c:v>
                </c:pt>
                <c:pt idx="233">
                  <c:v>292.95337674194866</c:v>
                </c:pt>
                <c:pt idx="234">
                  <c:v>293.42570006907357</c:v>
                </c:pt>
                <c:pt idx="235">
                  <c:v>294.1046907299725</c:v>
                </c:pt>
                <c:pt idx="236">
                  <c:v>294.98467859292754</c:v>
                </c:pt>
                <c:pt idx="237">
                  <c:v>295.99414970876836</c:v>
                </c:pt>
                <c:pt idx="238">
                  <c:v>296.94215796268509</c:v>
                </c:pt>
                <c:pt idx="239">
                  <c:v>297.97092874226183</c:v>
                </c:pt>
                <c:pt idx="240">
                  <c:v>299.12406034214592</c:v>
                </c:pt>
                <c:pt idx="241">
                  <c:v>300.1559914182003</c:v>
                </c:pt>
                <c:pt idx="242">
                  <c:v>301.2835552625146</c:v>
                </c:pt>
                <c:pt idx="243">
                  <c:v>302.61581063620491</c:v>
                </c:pt>
                <c:pt idx="244">
                  <c:v>303.89130278079557</c:v>
                </c:pt>
                <c:pt idx="245">
                  <c:v>304.95110912358786</c:v>
                </c:pt>
                <c:pt idx="246">
                  <c:v>305.85995835906584</c:v>
                </c:pt>
                <c:pt idx="247">
                  <c:v>306.96725222069</c:v>
                </c:pt>
                <c:pt idx="248">
                  <c:v>308.05967175016593</c:v>
                </c:pt>
                <c:pt idx="249">
                  <c:v>309.35110582144353</c:v>
                </c:pt>
                <c:pt idx="250">
                  <c:v>310.71825476437726</c:v>
                </c:pt>
                <c:pt idx="251">
                  <c:v>311.99734351721395</c:v>
                </c:pt>
                <c:pt idx="252">
                  <c:v>313.50774312676424</c:v>
                </c:pt>
                <c:pt idx="253">
                  <c:v>314.98751210709389</c:v>
                </c:pt>
                <c:pt idx="254">
                  <c:v>316.54211920758007</c:v>
                </c:pt>
                <c:pt idx="255">
                  <c:v>318.05501713934297</c:v>
                </c:pt>
                <c:pt idx="256">
                  <c:v>319.66976920875317</c:v>
                </c:pt>
                <c:pt idx="257">
                  <c:v>321.24521856727006</c:v>
                </c:pt>
                <c:pt idx="258">
                  <c:v>322.79189638827552</c:v>
                </c:pt>
                <c:pt idx="259">
                  <c:v>324.24520943946163</c:v>
                </c:pt>
                <c:pt idx="260">
                  <c:v>325.4380503843816</c:v>
                </c:pt>
                <c:pt idx="261">
                  <c:v>326.45353365133258</c:v>
                </c:pt>
                <c:pt idx="262">
                  <c:v>327.71538301056273</c:v>
                </c:pt>
                <c:pt idx="263">
                  <c:v>328.95537066767656</c:v>
                </c:pt>
                <c:pt idx="264">
                  <c:v>330.2155867394888</c:v>
                </c:pt>
                <c:pt idx="265">
                  <c:v>331.56123712887648</c:v>
                </c:pt>
                <c:pt idx="266">
                  <c:v>333.05028135486907</c:v>
                </c:pt>
                <c:pt idx="267">
                  <c:v>334.49307442129378</c:v>
                </c:pt>
                <c:pt idx="268">
                  <c:v>335.91329103605528</c:v>
                </c:pt>
                <c:pt idx="269">
                  <c:v>337.0736855011358</c:v>
                </c:pt>
                <c:pt idx="270">
                  <c:v>338.39106507677951</c:v>
                </c:pt>
                <c:pt idx="271">
                  <c:v>339.74685684996365</c:v>
                </c:pt>
                <c:pt idx="272">
                  <c:v>341.17338872923096</c:v>
                </c:pt>
                <c:pt idx="273">
                  <c:v>342.63001316299449</c:v>
                </c:pt>
                <c:pt idx="274">
                  <c:v>344.11498545560977</c:v>
                </c:pt>
                <c:pt idx="275">
                  <c:v>345.65575736470799</c:v>
                </c:pt>
                <c:pt idx="276">
                  <c:v>347.2234749155806</c:v>
                </c:pt>
                <c:pt idx="277">
                  <c:v>349.02795099755042</c:v>
                </c:pt>
                <c:pt idx="278">
                  <c:v>350.91338579705706</c:v>
                </c:pt>
                <c:pt idx="279">
                  <c:v>352.84425767334449</c:v>
                </c:pt>
                <c:pt idx="280">
                  <c:v>354.7855943770341</c:v>
                </c:pt>
                <c:pt idx="281">
                  <c:v>356.83815456043646</c:v>
                </c:pt>
                <c:pt idx="282">
                  <c:v>358.65382721478301</c:v>
                </c:pt>
                <c:pt idx="283">
                  <c:v>360.74222143274625</c:v>
                </c:pt>
                <c:pt idx="284">
                  <c:v>362.71542906972439</c:v>
                </c:pt>
                <c:pt idx="285">
                  <c:v>364.72318026503734</c:v>
                </c:pt>
                <c:pt idx="286">
                  <c:v>366.90677070873892</c:v>
                </c:pt>
                <c:pt idx="287">
                  <c:v>369.04165833935292</c:v>
                </c:pt>
                <c:pt idx="288">
                  <c:v>371.24529054999414</c:v>
                </c:pt>
                <c:pt idx="289">
                  <c:v>373.28932413412429</c:v>
                </c:pt>
                <c:pt idx="290">
                  <c:v>375.55648283355458</c:v>
                </c:pt>
                <c:pt idx="291">
                  <c:v>377.6823975488291</c:v>
                </c:pt>
                <c:pt idx="292">
                  <c:v>379.89333626301857</c:v>
                </c:pt>
                <c:pt idx="293">
                  <c:v>382.15302096723843</c:v>
                </c:pt>
                <c:pt idx="294">
                  <c:v>384.33464225031929</c:v>
                </c:pt>
                <c:pt idx="295">
                  <c:v>386.4861476384126</c:v>
                </c:pt>
                <c:pt idx="296">
                  <c:v>388.72400329005882</c:v>
                </c:pt>
                <c:pt idx="297">
                  <c:v>390.81156900595954</c:v>
                </c:pt>
                <c:pt idx="298">
                  <c:v>392.85179935895059</c:v>
                </c:pt>
                <c:pt idx="299">
                  <c:v>395.01368880050126</c:v>
                </c:pt>
                <c:pt idx="300">
                  <c:v>397.08308608749428</c:v>
                </c:pt>
                <c:pt idx="301">
                  <c:v>399.26172413030946</c:v>
                </c:pt>
                <c:pt idx="302">
                  <c:v>401.60531913883818</c:v>
                </c:pt>
                <c:pt idx="303">
                  <c:v>403.84799287434811</c:v>
                </c:pt>
                <c:pt idx="304">
                  <c:v>406.22450822946013</c:v>
                </c:pt>
                <c:pt idx="305">
                  <c:v>408.6528147484791</c:v>
                </c:pt>
                <c:pt idx="306">
                  <c:v>410.76707832462637</c:v>
                </c:pt>
                <c:pt idx="307">
                  <c:v>412.98293736631729</c:v>
                </c:pt>
                <c:pt idx="308">
                  <c:v>414.91788654058922</c:v>
                </c:pt>
                <c:pt idx="309">
                  <c:v>416.71040794998277</c:v>
                </c:pt>
                <c:pt idx="310">
                  <c:v>418.70565027200701</c:v>
                </c:pt>
                <c:pt idx="311">
                  <c:v>420.71413724118253</c:v>
                </c:pt>
                <c:pt idx="312">
                  <c:v>422.64729246435502</c:v>
                </c:pt>
                <c:pt idx="313">
                  <c:v>424.42014752353015</c:v>
                </c:pt>
                <c:pt idx="314">
                  <c:v>426.21775667957974</c:v>
                </c:pt>
                <c:pt idx="315">
                  <c:v>428.09312924829806</c:v>
                </c:pt>
                <c:pt idx="316">
                  <c:v>430.00947670905606</c:v>
                </c:pt>
                <c:pt idx="317">
                  <c:v>431.94551574758975</c:v>
                </c:pt>
                <c:pt idx="318">
                  <c:v>434.00429791981747</c:v>
                </c:pt>
                <c:pt idx="319">
                  <c:v>436.24792219396863</c:v>
                </c:pt>
                <c:pt idx="320">
                  <c:v>438.57372503489341</c:v>
                </c:pt>
                <c:pt idx="321">
                  <c:v>440.97261018141279</c:v>
                </c:pt>
                <c:pt idx="322">
                  <c:v>443.38491315292941</c:v>
                </c:pt>
                <c:pt idx="323">
                  <c:v>445.69296008060712</c:v>
                </c:pt>
                <c:pt idx="324">
                  <c:v>448.25017586274021</c:v>
                </c:pt>
                <c:pt idx="325">
                  <c:v>450.77094933268819</c:v>
                </c:pt>
                <c:pt idx="326">
                  <c:v>453.44619062746858</c:v>
                </c:pt>
                <c:pt idx="327">
                  <c:v>456.17282894514977</c:v>
                </c:pt>
                <c:pt idx="328">
                  <c:v>458.85915633300823</c:v>
                </c:pt>
                <c:pt idx="329">
                  <c:v>461.77802882222306</c:v>
                </c:pt>
                <c:pt idx="330">
                  <c:v>464.52845455939206</c:v>
                </c:pt>
                <c:pt idx="331">
                  <c:v>467.32820874811495</c:v>
                </c:pt>
                <c:pt idx="332">
                  <c:v>470.19096160100622</c:v>
                </c:pt>
                <c:pt idx="333">
                  <c:v>473.00829139112295</c:v>
                </c:pt>
                <c:pt idx="334">
                  <c:v>475.91764304293929</c:v>
                </c:pt>
                <c:pt idx="335">
                  <c:v>478.70602119433164</c:v>
                </c:pt>
                <c:pt idx="336">
                  <c:v>481.76130120807846</c:v>
                </c:pt>
                <c:pt idx="337">
                  <c:v>484.67401132110672</c:v>
                </c:pt>
                <c:pt idx="338">
                  <c:v>487.36521123148037</c:v>
                </c:pt>
                <c:pt idx="339">
                  <c:v>489.92928018305349</c:v>
                </c:pt>
                <c:pt idx="340">
                  <c:v>492.85150565223807</c:v>
                </c:pt>
                <c:pt idx="341">
                  <c:v>495.92732546665297</c:v>
                </c:pt>
                <c:pt idx="342">
                  <c:v>498.97047389293601</c:v>
                </c:pt>
                <c:pt idx="343">
                  <c:v>502.07513803169724</c:v>
                </c:pt>
                <c:pt idx="344">
                  <c:v>504.98006793279103</c:v>
                </c:pt>
                <c:pt idx="345">
                  <c:v>507.90918904497948</c:v>
                </c:pt>
                <c:pt idx="346">
                  <c:v>510.48968714312701</c:v>
                </c:pt>
                <c:pt idx="347">
                  <c:v>512.95395534422789</c:v>
                </c:pt>
                <c:pt idx="348">
                  <c:v>515.18026550074148</c:v>
                </c:pt>
                <c:pt idx="349">
                  <c:v>517.62880546057488</c:v>
                </c:pt>
                <c:pt idx="350">
                  <c:v>520.19646472572356</c:v>
                </c:pt>
                <c:pt idx="351">
                  <c:v>522.90805644768898</c:v>
                </c:pt>
                <c:pt idx="352">
                  <c:v>525.76811511546259</c:v>
                </c:pt>
                <c:pt idx="353">
                  <c:v>528.41717725718854</c:v>
                </c:pt>
                <c:pt idx="354">
                  <c:v>531.27554197104973</c:v>
                </c:pt>
                <c:pt idx="355">
                  <c:v>534.24301528201966</c:v>
                </c:pt>
                <c:pt idx="356">
                  <c:v>536.95708963968661</c:v>
                </c:pt>
                <c:pt idx="357">
                  <c:v>539.83932238942066</c:v>
                </c:pt>
                <c:pt idx="358">
                  <c:v>542.61111889716437</c:v>
                </c:pt>
                <c:pt idx="359">
                  <c:v>545.50777927993465</c:v>
                </c:pt>
                <c:pt idx="360">
                  <c:v>548.60256925531769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AB-476E-9E06-7ABC1314C63C}"/>
            </c:ext>
          </c:extLst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Mkt Indx Start (adj)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Sheet1!$B$2:$B$362</c:f>
              <c:numCache>
                <c:formatCode>General</c:formatCode>
                <c:ptCount val="3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</c:numCache>
            </c:numRef>
          </c:cat>
          <c:val>
            <c:numRef>
              <c:f>Sheet1!$K$2:$K$362</c:f>
              <c:numCache>
                <c:formatCode>General</c:formatCode>
                <c:ptCount val="361"/>
                <c:pt idx="0">
                  <c:v>100</c:v>
                </c:pt>
                <c:pt idx="1">
                  <c:v>97.055306623917588</c:v>
                </c:pt>
                <c:pt idx="2">
                  <c:v>95.77979769211737</c:v>
                </c:pt>
                <c:pt idx="3">
                  <c:v>98.16419545288538</c:v>
                </c:pt>
                <c:pt idx="4">
                  <c:v>93.339727068735996</c:v>
                </c:pt>
                <c:pt idx="5">
                  <c:v>106.63697374147613</c:v>
                </c:pt>
                <c:pt idx="6">
                  <c:v>107.13689246466093</c:v>
                </c:pt>
                <c:pt idx="7">
                  <c:v>104.19167745174242</c:v>
                </c:pt>
                <c:pt idx="8">
                  <c:v>95.473069445105807</c:v>
                </c:pt>
                <c:pt idx="9">
                  <c:v>89.209397568081812</c:v>
                </c:pt>
                <c:pt idx="10">
                  <c:v>94.770803929785714</c:v>
                </c:pt>
                <c:pt idx="11">
                  <c:v>100.32676323233935</c:v>
                </c:pt>
                <c:pt idx="12">
                  <c:v>101.31638393294776</c:v>
                </c:pt>
                <c:pt idx="13">
                  <c:v>102.26580007740449</c:v>
                </c:pt>
                <c:pt idx="14">
                  <c:v>114.10405546219525</c:v>
                </c:pt>
                <c:pt idx="15">
                  <c:v>117.64698316673122</c:v>
                </c:pt>
                <c:pt idx="16">
                  <c:v>118.01781914679088</c:v>
                </c:pt>
                <c:pt idx="17">
                  <c:v>116.92584841058536</c:v>
                </c:pt>
                <c:pt idx="18">
                  <c:v>112.27711626285259</c:v>
                </c:pt>
                <c:pt idx="19">
                  <c:v>119.67121696561615</c:v>
                </c:pt>
                <c:pt idx="20">
                  <c:v>121.95536383521558</c:v>
                </c:pt>
                <c:pt idx="21">
                  <c:v>121.09257689149662</c:v>
                </c:pt>
                <c:pt idx="22">
                  <c:v>117.55788317471726</c:v>
                </c:pt>
                <c:pt idx="23">
                  <c:v>110.5746663941346</c:v>
                </c:pt>
                <c:pt idx="24">
                  <c:v>112.63013763850334</c:v>
                </c:pt>
                <c:pt idx="25">
                  <c:v>116.48376391670659</c:v>
                </c:pt>
                <c:pt idx="26">
                  <c:v>116.56290900066666</c:v>
                </c:pt>
                <c:pt idx="27">
                  <c:v>111.26237525236922</c:v>
                </c:pt>
                <c:pt idx="28">
                  <c:v>122.49969804993813</c:v>
                </c:pt>
                <c:pt idx="29">
                  <c:v>124.7105498287348</c:v>
                </c:pt>
                <c:pt idx="30">
                  <c:v>115.49383347558111</c:v>
                </c:pt>
                <c:pt idx="31">
                  <c:v>108.75328409196895</c:v>
                </c:pt>
                <c:pt idx="32">
                  <c:v>104.99012409299981</c:v>
                </c:pt>
                <c:pt idx="33">
                  <c:v>116.47068758512752</c:v>
                </c:pt>
                <c:pt idx="34">
                  <c:v>121.46757935434692</c:v>
                </c:pt>
                <c:pt idx="35">
                  <c:v>126.87721078787136</c:v>
                </c:pt>
                <c:pt idx="36">
                  <c:v>131.41291305536117</c:v>
                </c:pt>
                <c:pt idx="37">
                  <c:v>130.82913781484359</c:v>
                </c:pt>
                <c:pt idx="38">
                  <c:v>133.25889794189646</c:v>
                </c:pt>
                <c:pt idx="39">
                  <c:v>134.76142236181857</c:v>
                </c:pt>
                <c:pt idx="40">
                  <c:v>132.46798951783722</c:v>
                </c:pt>
                <c:pt idx="41">
                  <c:v>133.61645585519955</c:v>
                </c:pt>
                <c:pt idx="42">
                  <c:v>135.93120719763709</c:v>
                </c:pt>
                <c:pt idx="43">
                  <c:v>137.03465578309792</c:v>
                </c:pt>
                <c:pt idx="44">
                  <c:v>145.14977423710704</c:v>
                </c:pt>
                <c:pt idx="45">
                  <c:v>141.87856002846823</c:v>
                </c:pt>
                <c:pt idx="46">
                  <c:v>146.84664775263983</c:v>
                </c:pt>
                <c:pt idx="47">
                  <c:v>145.32843739444786</c:v>
                </c:pt>
                <c:pt idx="48">
                  <c:v>156.40421882408853</c:v>
                </c:pt>
                <c:pt idx="49">
                  <c:v>161.20947812413399</c:v>
                </c:pt>
                <c:pt idx="50">
                  <c:v>153.71807235508786</c:v>
                </c:pt>
                <c:pt idx="51">
                  <c:v>143.152198157865</c:v>
                </c:pt>
                <c:pt idx="52">
                  <c:v>144.63163072426423</c:v>
                </c:pt>
                <c:pt idx="53">
                  <c:v>136.97700400999747</c:v>
                </c:pt>
                <c:pt idx="54">
                  <c:v>133.72944907428521</c:v>
                </c:pt>
                <c:pt idx="55">
                  <c:v>141.46037336732741</c:v>
                </c:pt>
                <c:pt idx="56">
                  <c:v>148.82024258584119</c:v>
                </c:pt>
                <c:pt idx="57">
                  <c:v>138.22195125856149</c:v>
                </c:pt>
                <c:pt idx="58">
                  <c:v>140.57627336817839</c:v>
                </c:pt>
                <c:pt idx="59">
                  <c:v>139.73729268575292</c:v>
                </c:pt>
                <c:pt idx="60">
                  <c:v>139.32791237210415</c:v>
                </c:pt>
                <c:pt idx="61">
                  <c:v>135.45645861402477</c:v>
                </c:pt>
                <c:pt idx="62">
                  <c:v>136.2546830708927</c:v>
                </c:pt>
                <c:pt idx="63">
                  <c:v>141.97925543148304</c:v>
                </c:pt>
                <c:pt idx="64">
                  <c:v>145.78808957368489</c:v>
                </c:pt>
                <c:pt idx="65">
                  <c:v>150.87794296330063</c:v>
                </c:pt>
                <c:pt idx="66">
                  <c:v>150.02627516426952</c:v>
                </c:pt>
                <c:pt idx="67">
                  <c:v>157.20606449705434</c:v>
                </c:pt>
                <c:pt idx="68">
                  <c:v>158.75387050329641</c:v>
                </c:pt>
                <c:pt idx="69">
                  <c:v>160.22293800560917</c:v>
                </c:pt>
                <c:pt idx="70">
                  <c:v>159.97237079345874</c:v>
                </c:pt>
                <c:pt idx="71">
                  <c:v>164.76410258238025</c:v>
                </c:pt>
                <c:pt idx="72">
                  <c:v>166.17029638658823</c:v>
                </c:pt>
                <c:pt idx="73">
                  <c:v>169.4923989094068</c:v>
                </c:pt>
                <c:pt idx="74">
                  <c:v>169.00285474302086</c:v>
                </c:pt>
                <c:pt idx="75">
                  <c:v>169.78344472085431</c:v>
                </c:pt>
                <c:pt idx="76">
                  <c:v>176.37644486579555</c:v>
                </c:pt>
                <c:pt idx="77">
                  <c:v>173.41781835228662</c:v>
                </c:pt>
                <c:pt idx="78">
                  <c:v>170.5914419767511</c:v>
                </c:pt>
                <c:pt idx="79">
                  <c:v>168.6679323955519</c:v>
                </c:pt>
                <c:pt idx="80">
                  <c:v>176.494979555648</c:v>
                </c:pt>
                <c:pt idx="81">
                  <c:v>179.07115278706061</c:v>
                </c:pt>
                <c:pt idx="82">
                  <c:v>179.75390721628722</c:v>
                </c:pt>
                <c:pt idx="83">
                  <c:v>182.00570020467774</c:v>
                </c:pt>
                <c:pt idx="84">
                  <c:v>184.38545050758194</c:v>
                </c:pt>
                <c:pt idx="85">
                  <c:v>190.55664621185753</c:v>
                </c:pt>
                <c:pt idx="86">
                  <c:v>191.92347109164274</c:v>
                </c:pt>
                <c:pt idx="87">
                  <c:v>191.56071654826485</c:v>
                </c:pt>
                <c:pt idx="88">
                  <c:v>194.81718953971159</c:v>
                </c:pt>
                <c:pt idx="89">
                  <c:v>200.51662805476855</c:v>
                </c:pt>
                <c:pt idx="90">
                  <c:v>198.80743981281648</c:v>
                </c:pt>
                <c:pt idx="91">
                  <c:v>207.95059259790443</c:v>
                </c:pt>
                <c:pt idx="92">
                  <c:v>206.11047412776313</c:v>
                </c:pt>
                <c:pt idx="93">
                  <c:v>221.7914349650928</c:v>
                </c:pt>
                <c:pt idx="94">
                  <c:v>206.33438605703091</c:v>
                </c:pt>
                <c:pt idx="95">
                  <c:v>205.27460987971634</c:v>
                </c:pt>
                <c:pt idx="96">
                  <c:v>215.7992927294375</c:v>
                </c:pt>
                <c:pt idx="97">
                  <c:v>226.1569404390757</c:v>
                </c:pt>
                <c:pt idx="98">
                  <c:v>238.41341822294692</c:v>
                </c:pt>
                <c:pt idx="99">
                  <c:v>247.25113569480087</c:v>
                </c:pt>
                <c:pt idx="100">
                  <c:v>247.03061284162038</c:v>
                </c:pt>
                <c:pt idx="101">
                  <c:v>247.24495804250461</c:v>
                </c:pt>
                <c:pt idx="102">
                  <c:v>241.30823296994757</c:v>
                </c:pt>
                <c:pt idx="103">
                  <c:v>239.56220070911115</c:v>
                </c:pt>
                <c:pt idx="104">
                  <c:v>213.70276564071796</c:v>
                </c:pt>
                <c:pt idx="105">
                  <c:v>205.12921612249266</c:v>
                </c:pt>
                <c:pt idx="106">
                  <c:v>218.86127320809339</c:v>
                </c:pt>
                <c:pt idx="107">
                  <c:v>229.16024160636329</c:v>
                </c:pt>
                <c:pt idx="108">
                  <c:v>232.68715674055099</c:v>
                </c:pt>
                <c:pt idx="109">
                  <c:v>233.82377299818762</c:v>
                </c:pt>
                <c:pt idx="110">
                  <c:v>244.52951829078486</c:v>
                </c:pt>
                <c:pt idx="111">
                  <c:v>251.0616392714098</c:v>
                </c:pt>
                <c:pt idx="112">
                  <c:v>262.13343848577983</c:v>
                </c:pt>
                <c:pt idx="113">
                  <c:v>249.38179242984305</c:v>
                </c:pt>
                <c:pt idx="114">
                  <c:v>253.75441378919169</c:v>
                </c:pt>
                <c:pt idx="115">
                  <c:v>251.16647560626723</c:v>
                </c:pt>
                <c:pt idx="116">
                  <c:v>252.46107693820269</c:v>
                </c:pt>
                <c:pt idx="117">
                  <c:v>242.35100444113138</c:v>
                </c:pt>
                <c:pt idx="118">
                  <c:v>248.50053613140807</c:v>
                </c:pt>
                <c:pt idx="119">
                  <c:v>263.62403581526911</c:v>
                </c:pt>
                <c:pt idx="120">
                  <c:v>276.23782508613948</c:v>
                </c:pt>
                <c:pt idx="121">
                  <c:v>252.69413851945336</c:v>
                </c:pt>
                <c:pt idx="122">
                  <c:v>253.67260446802044</c:v>
                </c:pt>
                <c:pt idx="123">
                  <c:v>264.10957932570165</c:v>
                </c:pt>
                <c:pt idx="124">
                  <c:v>254.61519333459745</c:v>
                </c:pt>
                <c:pt idx="125">
                  <c:v>255.64216990784257</c:v>
                </c:pt>
                <c:pt idx="126">
                  <c:v>256.30711022696227</c:v>
                </c:pt>
                <c:pt idx="127">
                  <c:v>258.6625071387196</c:v>
                </c:pt>
                <c:pt idx="128">
                  <c:v>271.34838272694032</c:v>
                </c:pt>
                <c:pt idx="129">
                  <c:v>255.88342030654113</c:v>
                </c:pt>
                <c:pt idx="130">
                  <c:v>259.66945955901286</c:v>
                </c:pt>
                <c:pt idx="131">
                  <c:v>248.19851367406957</c:v>
                </c:pt>
                <c:pt idx="132">
                  <c:v>251.41333526323046</c:v>
                </c:pt>
                <c:pt idx="133">
                  <c:v>254.97399587090013</c:v>
                </c:pt>
                <c:pt idx="134">
                  <c:v>241.54674705926163</c:v>
                </c:pt>
                <c:pt idx="135">
                  <c:v>229.00543389940148</c:v>
                </c:pt>
                <c:pt idx="136">
                  <c:v>242.62915628448266</c:v>
                </c:pt>
                <c:pt idx="137">
                  <c:v>237.92538169715652</c:v>
                </c:pt>
                <c:pt idx="138">
                  <c:v>230.94479196358583</c:v>
                </c:pt>
                <c:pt idx="139">
                  <c:v>225.49234468218344</c:v>
                </c:pt>
                <c:pt idx="140">
                  <c:v>220.10216175117066</c:v>
                </c:pt>
                <c:pt idx="141">
                  <c:v>199.28868624197855</c:v>
                </c:pt>
                <c:pt idx="142">
                  <c:v>205.85109322936492</c:v>
                </c:pt>
                <c:pt idx="143">
                  <c:v>214.88564750387386</c:v>
                </c:pt>
                <c:pt idx="144">
                  <c:v>215.83582502013883</c:v>
                </c:pt>
                <c:pt idx="145">
                  <c:v>213.56467526635265</c:v>
                </c:pt>
                <c:pt idx="146">
                  <c:v>211.842546960753</c:v>
                </c:pt>
                <c:pt idx="147">
                  <c:v>220.74897102630123</c:v>
                </c:pt>
                <c:pt idx="148">
                  <c:v>217.27552379958684</c:v>
                </c:pt>
                <c:pt idx="149">
                  <c:v>214.60252156106475</c:v>
                </c:pt>
                <c:pt idx="150">
                  <c:v>196.55129143746598</c:v>
                </c:pt>
                <c:pt idx="151">
                  <c:v>178.57717824115269</c:v>
                </c:pt>
                <c:pt idx="152">
                  <c:v>179.47151456454057</c:v>
                </c:pt>
                <c:pt idx="153">
                  <c:v>158.63085811772748</c:v>
                </c:pt>
                <c:pt idx="154">
                  <c:v>171.48602550967223</c:v>
                </c:pt>
                <c:pt idx="155">
                  <c:v>177.93623913242266</c:v>
                </c:pt>
                <c:pt idx="156">
                  <c:v>168.73027240578944</c:v>
                </c:pt>
                <c:pt idx="157">
                  <c:v>153.93931816768796</c:v>
                </c:pt>
                <c:pt idx="158">
                  <c:v>158.47841202355144</c:v>
                </c:pt>
                <c:pt idx="159">
                  <c:v>157.95359917421396</c:v>
                </c:pt>
                <c:pt idx="160">
                  <c:v>173.2565496945403</c:v>
                </c:pt>
                <c:pt idx="161">
                  <c:v>181.2108458290835</c:v>
                </c:pt>
                <c:pt idx="162">
                  <c:v>182.06080049810933</c:v>
                </c:pt>
                <c:pt idx="163">
                  <c:v>189.53194749651291</c:v>
                </c:pt>
                <c:pt idx="164">
                  <c:v>192.72522878727241</c:v>
                </c:pt>
                <c:pt idx="165">
                  <c:v>189.8528053475041</c:v>
                </c:pt>
                <c:pt idx="166">
                  <c:v>199.48773838219452</c:v>
                </c:pt>
                <c:pt idx="167">
                  <c:v>202.22593562150232</c:v>
                </c:pt>
                <c:pt idx="168">
                  <c:v>208.27600384489099</c:v>
                </c:pt>
                <c:pt idx="169">
                  <c:v>206.58262239023469</c:v>
                </c:pt>
                <c:pt idx="170">
                  <c:v>212.6047373936089</c:v>
                </c:pt>
                <c:pt idx="171">
                  <c:v>209.86617711644078</c:v>
                </c:pt>
                <c:pt idx="172">
                  <c:v>214.29112394717649</c:v>
                </c:pt>
                <c:pt idx="173">
                  <c:v>211.53849838084199</c:v>
                </c:pt>
                <c:pt idx="174">
                  <c:v>214.74725605395145</c:v>
                </c:pt>
                <c:pt idx="175">
                  <c:v>211.51174181374478</c:v>
                </c:pt>
                <c:pt idx="176">
                  <c:v>215.11126377999722</c:v>
                </c:pt>
                <c:pt idx="177">
                  <c:v>221.18080576552089</c:v>
                </c:pt>
                <c:pt idx="178">
                  <c:v>223.93667749438168</c:v>
                </c:pt>
                <c:pt idx="179">
                  <c:v>229.35350177316835</c:v>
                </c:pt>
                <c:pt idx="180">
                  <c:v>236.03465336865011</c:v>
                </c:pt>
                <c:pt idx="181">
                  <c:v>239.13599237835123</c:v>
                </c:pt>
                <c:pt idx="182">
                  <c:v>245.29554071199104</c:v>
                </c:pt>
                <c:pt idx="183">
                  <c:v>243.08111062737041</c:v>
                </c:pt>
                <c:pt idx="184">
                  <c:v>237.54154206279838</c:v>
                </c:pt>
                <c:pt idx="185">
                  <c:v>246.80129150170472</c:v>
                </c:pt>
                <c:pt idx="186">
                  <c:v>255.11531559071486</c:v>
                </c:pt>
                <c:pt idx="187">
                  <c:v>263.64091363459016</c:v>
                </c:pt>
                <c:pt idx="188">
                  <c:v>266.56067341351763</c:v>
                </c:pt>
                <c:pt idx="189">
                  <c:v>275.50194604631599</c:v>
                </c:pt>
                <c:pt idx="190">
                  <c:v>267.35156827836892</c:v>
                </c:pt>
                <c:pt idx="191">
                  <c:v>276.01724455101623</c:v>
                </c:pt>
                <c:pt idx="192">
                  <c:v>286.69417666516495</c:v>
                </c:pt>
                <c:pt idx="193">
                  <c:v>294.79714760119384</c:v>
                </c:pt>
                <c:pt idx="194">
                  <c:v>298.06834536315193</c:v>
                </c:pt>
                <c:pt idx="195">
                  <c:v>309.0722003384829</c:v>
                </c:pt>
                <c:pt idx="196">
                  <c:v>312.02242074382451</c:v>
                </c:pt>
                <c:pt idx="197">
                  <c:v>296.79934423670124</c:v>
                </c:pt>
                <c:pt idx="198">
                  <c:v>302.50752995553813</c:v>
                </c:pt>
                <c:pt idx="199">
                  <c:v>306.23083967130094</c:v>
                </c:pt>
                <c:pt idx="200">
                  <c:v>308.14311784693672</c:v>
                </c:pt>
                <c:pt idx="201">
                  <c:v>312.72494878235756</c:v>
                </c:pt>
                <c:pt idx="202">
                  <c:v>321.91252043114008</c:v>
                </c:pt>
                <c:pt idx="203">
                  <c:v>320.67044772676013</c:v>
                </c:pt>
                <c:pt idx="204">
                  <c:v>331.04086111082506</c:v>
                </c:pt>
                <c:pt idx="205">
                  <c:v>329.8641295977925</c:v>
                </c:pt>
                <c:pt idx="206">
                  <c:v>328.98561974101875</c:v>
                </c:pt>
                <c:pt idx="207">
                  <c:v>339.66483365668012</c:v>
                </c:pt>
                <c:pt idx="208">
                  <c:v>347.62967252129431</c:v>
                </c:pt>
                <c:pt idx="209">
                  <c:v>357.05201541175347</c:v>
                </c:pt>
                <c:pt idx="210">
                  <c:v>353.94994091046368</c:v>
                </c:pt>
                <c:pt idx="211">
                  <c:v>341.81529642780646</c:v>
                </c:pt>
                <c:pt idx="212">
                  <c:v>340.58020391401533</c:v>
                </c:pt>
                <c:pt idx="213">
                  <c:v>346.72481886350039</c:v>
                </c:pt>
                <c:pt idx="214">
                  <c:v>361.46964298639205</c:v>
                </c:pt>
                <c:pt idx="215">
                  <c:v>343.96225169803438</c:v>
                </c:pt>
                <c:pt idx="216">
                  <c:v>344.57458948261893</c:v>
                </c:pt>
                <c:pt idx="217">
                  <c:v>314.46576386594268</c:v>
                </c:pt>
                <c:pt idx="218">
                  <c:v>316.74338886110525</c:v>
                </c:pt>
                <c:pt idx="219">
                  <c:v>310.09806194740952</c:v>
                </c:pt>
                <c:pt idx="220">
                  <c:v>329.38261574153705</c:v>
                </c:pt>
                <c:pt idx="221">
                  <c:v>328.5465377321284</c:v>
                </c:pt>
                <c:pt idx="222">
                  <c:v>305.1770324055434</c:v>
                </c:pt>
                <c:pt idx="223">
                  <c:v>294.11763175359408</c:v>
                </c:pt>
                <c:pt idx="224">
                  <c:v>308.78526088490077</c:v>
                </c:pt>
                <c:pt idx="225">
                  <c:v>267.84123652496589</c:v>
                </c:pt>
                <c:pt idx="226">
                  <c:v>236.05151209764725</c:v>
                </c:pt>
                <c:pt idx="227">
                  <c:v>232.32018578613093</c:v>
                </c:pt>
                <c:pt idx="228">
                  <c:v>241.08664915057494</c:v>
                </c:pt>
                <c:pt idx="229">
                  <c:v>227.21477126376038</c:v>
                </c:pt>
                <c:pt idx="230">
                  <c:v>212.62996072713938</c:v>
                </c:pt>
                <c:pt idx="231">
                  <c:v>219.91330131657469</c:v>
                </c:pt>
                <c:pt idx="232">
                  <c:v>242.08161168000049</c:v>
                </c:pt>
                <c:pt idx="233">
                  <c:v>252.42519250507345</c:v>
                </c:pt>
                <c:pt idx="234">
                  <c:v>244.47784127284623</c:v>
                </c:pt>
                <c:pt idx="235">
                  <c:v>265.46258994640112</c:v>
                </c:pt>
                <c:pt idx="236">
                  <c:v>286.01947456399199</c:v>
                </c:pt>
                <c:pt idx="237">
                  <c:v>299.56029568069772</c:v>
                </c:pt>
                <c:pt idx="238">
                  <c:v>294.09368639058175</c:v>
                </c:pt>
                <c:pt idx="239">
                  <c:v>302.80823291394796</c:v>
                </c:pt>
                <c:pt idx="240">
                  <c:v>315.93698631057111</c:v>
                </c:pt>
                <c:pt idx="241">
                  <c:v>304.59333743380466</c:v>
                </c:pt>
                <c:pt idx="242">
                  <c:v>314.85141345330169</c:v>
                </c:pt>
                <c:pt idx="243">
                  <c:v>336.07975512729013</c:v>
                </c:pt>
                <c:pt idx="244">
                  <c:v>331.30043976042248</c:v>
                </c:pt>
                <c:pt idx="245">
                  <c:v>310.59064844153534</c:v>
                </c:pt>
                <c:pt idx="246">
                  <c:v>296.20850532071006</c:v>
                </c:pt>
                <c:pt idx="247">
                  <c:v>316.6648961255687</c:v>
                </c:pt>
                <c:pt idx="248">
                  <c:v>315.9230038677818</c:v>
                </c:pt>
                <c:pt idx="249">
                  <c:v>336.55998411714756</c:v>
                </c:pt>
                <c:pt idx="250">
                  <c:v>345.00099384295459</c:v>
                </c:pt>
                <c:pt idx="251">
                  <c:v>337.11547621652551</c:v>
                </c:pt>
                <c:pt idx="252">
                  <c:v>361.1077723451624</c:v>
                </c:pt>
                <c:pt idx="253">
                  <c:v>359.06166148021987</c:v>
                </c:pt>
                <c:pt idx="254">
                  <c:v>367.54180195032501</c:v>
                </c:pt>
                <c:pt idx="255">
                  <c:v>364.41760203875594</c:v>
                </c:pt>
                <c:pt idx="256">
                  <c:v>375.6216499809338</c:v>
                </c:pt>
                <c:pt idx="257">
                  <c:v>372.77859145994671</c:v>
                </c:pt>
                <c:pt idx="258">
                  <c:v>370.96218776188664</c:v>
                </c:pt>
                <c:pt idx="259">
                  <c:v>362.66708895683428</c:v>
                </c:pt>
                <c:pt idx="260">
                  <c:v>337.5983940075854</c:v>
                </c:pt>
                <c:pt idx="261">
                  <c:v>320.66576601889653</c:v>
                </c:pt>
                <c:pt idx="262">
                  <c:v>345.98610013045624</c:v>
                </c:pt>
                <c:pt idx="263">
                  <c:v>344.64953309239519</c:v>
                </c:pt>
                <c:pt idx="264">
                  <c:v>347.50725825176511</c:v>
                </c:pt>
                <c:pt idx="265">
                  <c:v>356.8991934904588</c:v>
                </c:pt>
                <c:pt idx="266">
                  <c:v>372.1446035581248</c:v>
                </c:pt>
                <c:pt idx="267">
                  <c:v>368.52206107870302</c:v>
                </c:pt>
                <c:pt idx="268">
                  <c:v>367.23584848400679</c:v>
                </c:pt>
                <c:pt idx="269">
                  <c:v>342.20986536262586</c:v>
                </c:pt>
                <c:pt idx="270">
                  <c:v>358.68967001228424</c:v>
                </c:pt>
                <c:pt idx="271">
                  <c:v>363.41788143461127</c:v>
                </c:pt>
                <c:pt idx="272">
                  <c:v>371.40474664380741</c:v>
                </c:pt>
                <c:pt idx="273">
                  <c:v>375.37448600774491</c:v>
                </c:pt>
                <c:pt idx="274">
                  <c:v>379.19001712417048</c:v>
                </c:pt>
                <c:pt idx="275">
                  <c:v>385.76981061707608</c:v>
                </c:pt>
                <c:pt idx="276">
                  <c:v>389.50177652091833</c:v>
                </c:pt>
                <c:pt idx="277">
                  <c:v>414.23317385763818</c:v>
                </c:pt>
                <c:pt idx="278">
                  <c:v>423.54399935731516</c:v>
                </c:pt>
                <c:pt idx="279">
                  <c:v>429.35717028589602</c:v>
                </c:pt>
                <c:pt idx="280">
                  <c:v>431.703709060422</c:v>
                </c:pt>
                <c:pt idx="281">
                  <c:v>444.13315903430021</c:v>
                </c:pt>
                <c:pt idx="282">
                  <c:v>421.82639490019653</c:v>
                </c:pt>
                <c:pt idx="283">
                  <c:v>450.32104366003642</c:v>
                </c:pt>
                <c:pt idx="284">
                  <c:v>440.20850138847459</c:v>
                </c:pt>
                <c:pt idx="285">
                  <c:v>444.99141792394579</c:v>
                </c:pt>
                <c:pt idx="286">
                  <c:v>463.92716164260867</c:v>
                </c:pt>
                <c:pt idx="287">
                  <c:v>460.52709177959264</c:v>
                </c:pt>
                <c:pt idx="288">
                  <c:v>468.83896962400689</c:v>
                </c:pt>
                <c:pt idx="289">
                  <c:v>454.36281254032804</c:v>
                </c:pt>
                <c:pt idx="290">
                  <c:v>478.05157188253116</c:v>
                </c:pt>
                <c:pt idx="291">
                  <c:v>465.45365141928659</c:v>
                </c:pt>
                <c:pt idx="292">
                  <c:v>475.38742968857389</c:v>
                </c:pt>
                <c:pt idx="293">
                  <c:v>481.75065372786838</c:v>
                </c:pt>
                <c:pt idx="294">
                  <c:v>475.46575732532244</c:v>
                </c:pt>
                <c:pt idx="295">
                  <c:v>473.92305343646933</c:v>
                </c:pt>
                <c:pt idx="296">
                  <c:v>484.00668836955685</c:v>
                </c:pt>
                <c:pt idx="297">
                  <c:v>470.48444300526847</c:v>
                </c:pt>
                <c:pt idx="298">
                  <c:v>467.15646471081408</c:v>
                </c:pt>
                <c:pt idx="299">
                  <c:v>480.69606066345023</c:v>
                </c:pt>
                <c:pt idx="300">
                  <c:v>472.90244536867681</c:v>
                </c:pt>
                <c:pt idx="301">
                  <c:v>485.21984614422274</c:v>
                </c:pt>
                <c:pt idx="302">
                  <c:v>503.18241970980154</c:v>
                </c:pt>
                <c:pt idx="303">
                  <c:v>494.66823492716827</c:v>
                </c:pt>
                <c:pt idx="304">
                  <c:v>509.56238911348839</c:v>
                </c:pt>
                <c:pt idx="305">
                  <c:v>516.34161329279357</c:v>
                </c:pt>
                <c:pt idx="306">
                  <c:v>486.57229778487186</c:v>
                </c:pt>
                <c:pt idx="307">
                  <c:v>498.15537800506218</c:v>
                </c:pt>
                <c:pt idx="308">
                  <c:v>471.55632915593623</c:v>
                </c:pt>
                <c:pt idx="309">
                  <c:v>458.61635394712869</c:v>
                </c:pt>
                <c:pt idx="310">
                  <c:v>480.09534987514508</c:v>
                </c:pt>
                <c:pt idx="311">
                  <c:v>482.76321124569284</c:v>
                </c:pt>
                <c:pt idx="312">
                  <c:v>476.58235092173567</c:v>
                </c:pt>
                <c:pt idx="313">
                  <c:v>461.85392793376172</c:v>
                </c:pt>
                <c:pt idx="314">
                  <c:v>465.52300093254939</c:v>
                </c:pt>
                <c:pt idx="315">
                  <c:v>474.50967244418331</c:v>
                </c:pt>
                <c:pt idx="316">
                  <c:v>479.86984999868349</c:v>
                </c:pt>
                <c:pt idx="317">
                  <c:v>483.12928452157598</c:v>
                </c:pt>
                <c:pt idx="318">
                  <c:v>496.7071329756111</c:v>
                </c:pt>
                <c:pt idx="319">
                  <c:v>516.57752120452278</c:v>
                </c:pt>
                <c:pt idx="320">
                  <c:v>526.30601010567216</c:v>
                </c:pt>
                <c:pt idx="321">
                  <c:v>535.18020371793148</c:v>
                </c:pt>
                <c:pt idx="322">
                  <c:v>538.13715558681065</c:v>
                </c:pt>
                <c:pt idx="323">
                  <c:v>529.3357547936298</c:v>
                </c:pt>
                <c:pt idx="324">
                  <c:v>555.80664823556708</c:v>
                </c:pt>
                <c:pt idx="325">
                  <c:v>553.88419040317706</c:v>
                </c:pt>
                <c:pt idx="326">
                  <c:v>571.02820966373099</c:v>
                </c:pt>
                <c:pt idx="327">
                  <c:v>577.96915191758421</c:v>
                </c:pt>
                <c:pt idx="328">
                  <c:v>575.77390451461201</c:v>
                </c:pt>
                <c:pt idx="329">
                  <c:v>600.83711888050482</c:v>
                </c:pt>
                <c:pt idx="330">
                  <c:v>585.9577205229017</c:v>
                </c:pt>
                <c:pt idx="331">
                  <c:v>592.74242732712696</c:v>
                </c:pt>
                <c:pt idx="332">
                  <c:v>600.92736823922564</c:v>
                </c:pt>
                <c:pt idx="333">
                  <c:v>598.31255345762952</c:v>
                </c:pt>
                <c:pt idx="334">
                  <c:v>609.41164777528138</c:v>
                </c:pt>
                <c:pt idx="335">
                  <c:v>599.27316420003888</c:v>
                </c:pt>
                <c:pt idx="336">
                  <c:v>627.84076544482457</c:v>
                </c:pt>
                <c:pt idx="337">
                  <c:v>615.64089540621683</c:v>
                </c:pt>
                <c:pt idx="338">
                  <c:v>595.45100285986803</c:v>
                </c:pt>
                <c:pt idx="339">
                  <c:v>584.54989187946092</c:v>
                </c:pt>
                <c:pt idx="340">
                  <c:v>622.09193126570585</c:v>
                </c:pt>
                <c:pt idx="341">
                  <c:v>639.41890019714458</c:v>
                </c:pt>
                <c:pt idx="342">
                  <c:v>638.22271086500393</c:v>
                </c:pt>
                <c:pt idx="343">
                  <c:v>646.42323394822836</c:v>
                </c:pt>
                <c:pt idx="344">
                  <c:v>628.54018054611674</c:v>
                </c:pt>
                <c:pt idx="345">
                  <c:v>632.9151909579798</c:v>
                </c:pt>
                <c:pt idx="346">
                  <c:v>600.02506679873625</c:v>
                </c:pt>
                <c:pt idx="347">
                  <c:v>590.13952646356472</c:v>
                </c:pt>
                <c:pt idx="348">
                  <c:v>568.00291378463282</c:v>
                </c:pt>
                <c:pt idx="349">
                  <c:v>591.72486874499066</c:v>
                </c:pt>
                <c:pt idx="350">
                  <c:v>605.28540123147081</c:v>
                </c:pt>
                <c:pt idx="351">
                  <c:v>621.40745189636493</c:v>
                </c:pt>
                <c:pt idx="352">
                  <c:v>638.07986118358258</c:v>
                </c:pt>
                <c:pt idx="353">
                  <c:v>618.90588607982602</c:v>
                </c:pt>
                <c:pt idx="354">
                  <c:v>641.61975683337357</c:v>
                </c:pt>
                <c:pt idx="355">
                  <c:v>654.45515350608684</c:v>
                </c:pt>
                <c:pt idx="356">
                  <c:v>631.1132579560732</c:v>
                </c:pt>
                <c:pt idx="357">
                  <c:v>649.75648342779766</c:v>
                </c:pt>
                <c:pt idx="358">
                  <c:v>640.65346653915719</c:v>
                </c:pt>
                <c:pt idx="359">
                  <c:v>655.00610463048065</c:v>
                </c:pt>
                <c:pt idx="360">
                  <c:v>676.76938532747192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B-476E-9E06-7ABC1314C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961471"/>
        <c:axId val="368207967"/>
      </c:lineChart>
      <c:catAx>
        <c:axId val="36596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07967"/>
        <c:crosses val="autoZero"/>
        <c:auto val="1"/>
        <c:lblAlgn val="ctr"/>
        <c:lblOffset val="100"/>
        <c:noMultiLvlLbl val="0"/>
      </c:catAx>
      <c:valAx>
        <c:axId val="36820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961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20</xdr:col>
      <xdr:colOff>142875</xdr:colOff>
      <xdr:row>16</xdr:row>
      <xdr:rowOff>165100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1E2B912-A581-4A1C-908A-4B5D98CD2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6C78E-AB59-4157-B7BC-0CAE36461DE4}">
  <dimension ref="A1:AI364"/>
  <sheetViews>
    <sheetView tabSelected="1" workbookViewId="0"/>
  </sheetViews>
  <sheetFormatPr defaultRowHeight="14.5" x14ac:dyDescent="0.35"/>
  <cols>
    <col min="5" max="5" width="10.36328125" bestFit="1" customWidth="1"/>
    <col min="6" max="6" width="10.26953125" customWidth="1"/>
    <col min="7" max="7" width="10.453125" customWidth="1"/>
    <col min="8" max="8" width="10.1796875" customWidth="1"/>
    <col min="9" max="9" width="10.7265625" customWidth="1"/>
    <col min="10" max="11" width="9.7265625" customWidth="1"/>
    <col min="31" max="31" width="10.36328125" bestFit="1" customWidth="1"/>
    <col min="32" max="33" width="10.453125" customWidth="1"/>
    <col min="34" max="34" width="9.7265625" customWidth="1"/>
    <col min="35" max="35" width="9.90625" customWidth="1"/>
  </cols>
  <sheetData>
    <row r="1" spans="1:35" s="1" customFormat="1" ht="46.5" customHeight="1" x14ac:dyDescent="0.35">
      <c r="A1" s="1" t="s">
        <v>1</v>
      </c>
      <c r="B1" s="1" t="s">
        <v>0</v>
      </c>
      <c r="C1" s="1" t="s">
        <v>2</v>
      </c>
      <c r="D1" s="1" t="s">
        <v>10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35" x14ac:dyDescent="0.35">
      <c r="A2" s="2">
        <v>32874</v>
      </c>
      <c r="B2">
        <v>1</v>
      </c>
      <c r="C2">
        <v>10</v>
      </c>
      <c r="D2" s="3">
        <v>-2.9446933760824079E-2</v>
      </c>
      <c r="E2">
        <v>100</v>
      </c>
      <c r="F2" s="4">
        <f>C2*(1+D2)</f>
        <v>9.7055306623917588</v>
      </c>
      <c r="G2" s="4">
        <f>0.01*F2+0.99*C2*1.0033</f>
        <v>10.02972530662392</v>
      </c>
      <c r="H2" s="3">
        <f>G2/C2-1</f>
        <v>2.9725306623920034E-3</v>
      </c>
      <c r="I2" s="5">
        <f>G2/F2</f>
        <v>1.0334030827895266</v>
      </c>
      <c r="J2">
        <f>E2</f>
        <v>100</v>
      </c>
      <c r="K2">
        <f>E2</f>
        <v>100</v>
      </c>
      <c r="AE2" s="4"/>
      <c r="AF2" s="4"/>
      <c r="AG2" s="4"/>
      <c r="AH2" s="4"/>
      <c r="AI2" s="3"/>
    </row>
    <row r="3" spans="1:35" x14ac:dyDescent="0.35">
      <c r="A3" s="2">
        <v>32905</v>
      </c>
      <c r="B3">
        <f>B2+1</f>
        <v>2</v>
      </c>
      <c r="C3">
        <f>C2+10</f>
        <v>20</v>
      </c>
      <c r="D3" s="3">
        <v>-3.4618613089274608E-2</v>
      </c>
      <c r="E3" s="4">
        <f>E2*(1+D2)</f>
        <v>97.055306623917588</v>
      </c>
      <c r="F3" s="4">
        <f>(F2+C3)*(1+D3)</f>
        <v>28.677166389778836</v>
      </c>
      <c r="G3" s="4">
        <f>0.01*F3+0.99*(G2+C3)*1.0033</f>
        <v>30.114306830032209</v>
      </c>
      <c r="H3" s="3">
        <f>G3/(G2+C3)-1</f>
        <v>2.8165933102834995E-3</v>
      </c>
      <c r="I3" s="5">
        <f>G3/F3</f>
        <v>1.0501144506650282</v>
      </c>
      <c r="J3">
        <f>J2*(1+H2)</f>
        <v>100.29725306623919</v>
      </c>
      <c r="K3">
        <f>J3/I2</f>
        <v>97.055306623917588</v>
      </c>
      <c r="AE3" s="4"/>
      <c r="AF3" s="4"/>
      <c r="AG3" s="4"/>
      <c r="AH3" s="4"/>
      <c r="AI3" s="3"/>
    </row>
    <row r="4" spans="1:35" x14ac:dyDescent="0.35">
      <c r="A4" s="2">
        <v>32933</v>
      </c>
      <c r="B4">
        <f t="shared" ref="B4:B67" si="0">B3+1</f>
        <v>3</v>
      </c>
      <c r="C4">
        <f t="shared" ref="C4:C67" si="1">C3+10</f>
        <v>30</v>
      </c>
      <c r="D4" s="3">
        <v>-1.1219409578555606E-4</v>
      </c>
      <c r="E4" s="4">
        <f t="shared" ref="E4:E67" si="2">E3*(1+D3)</f>
        <v>93.695386515643278</v>
      </c>
      <c r="F4" s="4">
        <f t="shared" ref="F4:F67" si="3">(F3+C4)*(1+D4)</f>
        <v>58.670583158152475</v>
      </c>
      <c r="G4" s="4">
        <f t="shared" ref="G4:G67" si="4">0.01*F4+0.99*(G3+C4)*1.0033</f>
        <v>60.296263033727129</v>
      </c>
      <c r="H4" s="3">
        <f>G4/(G3+C4)-1</f>
        <v>3.0268369260146866E-3</v>
      </c>
      <c r="I4" s="5">
        <f>G4/F4</f>
        <v>1.0277086026432101</v>
      </c>
      <c r="J4">
        <f>J3*(1+H3)</f>
        <v>100.57974963826537</v>
      </c>
      <c r="K4">
        <f>J4/I3</f>
        <v>95.77979769211737</v>
      </c>
      <c r="AE4" s="4"/>
      <c r="AF4" s="4"/>
      <c r="AG4" s="4"/>
      <c r="AH4" s="4"/>
      <c r="AI4" s="3"/>
    </row>
    <row r="5" spans="1:35" x14ac:dyDescent="0.35">
      <c r="A5" s="2">
        <v>32964</v>
      </c>
      <c r="B5">
        <f t="shared" si="0"/>
        <v>4</v>
      </c>
      <c r="C5">
        <f t="shared" si="1"/>
        <v>40</v>
      </c>
      <c r="D5" s="3">
        <v>-5.9539672075964001E-2</v>
      </c>
      <c r="E5" s="4">
        <f t="shared" si="2"/>
        <v>93.684874446473884</v>
      </c>
      <c r="F5" s="4">
        <f t="shared" si="3"/>
        <v>92.795768993371951</v>
      </c>
      <c r="G5" s="4">
        <f t="shared" si="4"/>
        <v>100.54892598465477</v>
      </c>
      <c r="H5" s="3">
        <f t="shared" ref="H5:H68" si="5">G5/(G4+C5)-1</f>
        <v>2.519166151212282E-3</v>
      </c>
      <c r="I5" s="5">
        <f>G5/F5</f>
        <v>1.0835507596454812</v>
      </c>
      <c r="J5">
        <f>J4*(1+H4)</f>
        <v>100.88418813847979</v>
      </c>
      <c r="K5">
        <f t="shared" ref="K5:K68" si="6">J5/I4</f>
        <v>98.16419545288538</v>
      </c>
      <c r="AE5" s="4"/>
      <c r="AF5" s="4"/>
      <c r="AG5" s="4"/>
      <c r="AH5" s="4"/>
      <c r="AI5" s="3"/>
    </row>
    <row r="6" spans="1:35" x14ac:dyDescent="0.35">
      <c r="A6" s="2">
        <v>32994</v>
      </c>
      <c r="B6">
        <f t="shared" si="0"/>
        <v>5</v>
      </c>
      <c r="C6">
        <f t="shared" si="1"/>
        <v>50</v>
      </c>
      <c r="D6" s="3">
        <v>0.11161486607409188</v>
      </c>
      <c r="E6" s="4">
        <f t="shared" si="2"/>
        <v>88.106907743452965</v>
      </c>
      <c r="F6" s="4">
        <f t="shared" si="3"/>
        <v>158.73389962551411</v>
      </c>
      <c r="G6" s="4">
        <f t="shared" si="4"/>
        <v>151.12261906225524</v>
      </c>
      <c r="H6" s="3">
        <f t="shared" si="5"/>
        <v>3.8106753259663506E-3</v>
      </c>
      <c r="I6" s="5">
        <f>G6/F6</f>
        <v>0.9520500625183691</v>
      </c>
      <c r="J6">
        <f>J5*(1+H5)</f>
        <v>101.13833217043077</v>
      </c>
      <c r="K6">
        <f t="shared" si="6"/>
        <v>93.339727068735996</v>
      </c>
      <c r="AE6" s="4"/>
      <c r="AF6" s="4"/>
      <c r="AG6" s="4"/>
      <c r="AH6" s="4"/>
      <c r="AI6" s="3"/>
    </row>
    <row r="7" spans="1:35" x14ac:dyDescent="0.35">
      <c r="A7" s="2">
        <v>33025</v>
      </c>
      <c r="B7">
        <f t="shared" si="0"/>
        <v>6</v>
      </c>
      <c r="C7">
        <f t="shared" si="1"/>
        <v>60</v>
      </c>
      <c r="D7" s="3">
        <v>1.8568208650853402E-2</v>
      </c>
      <c r="E7" s="4">
        <f t="shared" si="2"/>
        <v>97.940948451440832</v>
      </c>
      <c r="F7" s="4">
        <f t="shared" si="3"/>
        <v>222.79539631277549</v>
      </c>
      <c r="G7" s="4">
        <f t="shared" si="4"/>
        <v>211.92908443123684</v>
      </c>
      <c r="H7" s="3">
        <f t="shared" si="5"/>
        <v>3.8198908888289473E-3</v>
      </c>
      <c r="I7" s="5">
        <f>G7/F7</f>
        <v>0.95122739490413988</v>
      </c>
      <c r="J7">
        <f>J6*(1+H6)</f>
        <v>101.52373751734203</v>
      </c>
      <c r="K7">
        <f t="shared" si="6"/>
        <v>106.63697374147613</v>
      </c>
      <c r="AE7" s="4"/>
      <c r="AF7" s="4"/>
      <c r="AG7" s="4"/>
      <c r="AH7" s="4"/>
      <c r="AI7" s="3"/>
    </row>
    <row r="8" spans="1:35" x14ac:dyDescent="0.35">
      <c r="A8" s="2">
        <v>33055</v>
      </c>
      <c r="B8">
        <f t="shared" si="0"/>
        <v>7</v>
      </c>
      <c r="C8">
        <f t="shared" si="1"/>
        <v>70</v>
      </c>
      <c r="D8" s="3">
        <v>-1.5569020021074853E-2</v>
      </c>
      <c r="E8" s="4">
        <f t="shared" si="2"/>
        <v>99.759536417749658</v>
      </c>
      <c r="F8" s="4">
        <f t="shared" si="3"/>
        <v>288.23685892550333</v>
      </c>
      <c r="G8" s="4">
        <f t="shared" si="4"/>
        <v>282.91322449501632</v>
      </c>
      <c r="H8" s="3">
        <f t="shared" si="5"/>
        <v>3.4907362103659967E-3</v>
      </c>
      <c r="I8" s="5">
        <f>G8/F8</f>
        <v>0.98153034816458729</v>
      </c>
      <c r="J8">
        <f>J7*(1+H7)</f>
        <v>101.91154711728439</v>
      </c>
      <c r="K8">
        <f t="shared" si="6"/>
        <v>107.13689246466093</v>
      </c>
      <c r="AE8" s="4"/>
      <c r="AF8" s="4"/>
      <c r="AG8" s="4"/>
      <c r="AH8" s="4"/>
      <c r="AI8" s="3"/>
    </row>
    <row r="9" spans="1:35" x14ac:dyDescent="0.35">
      <c r="A9" s="2">
        <v>33086</v>
      </c>
      <c r="B9">
        <f t="shared" si="0"/>
        <v>8</v>
      </c>
      <c r="C9">
        <f t="shared" si="1"/>
        <v>80</v>
      </c>
      <c r="D9" s="3">
        <v>-7.993256442505825E-2</v>
      </c>
      <c r="E9" s="4">
        <f t="shared" si="2"/>
        <v>98.206378197968561</v>
      </c>
      <c r="F9" s="4">
        <f t="shared" si="3"/>
        <v>338.80274247575943</v>
      </c>
      <c r="G9" s="4">
        <f t="shared" si="4"/>
        <v>363.85775717924901</v>
      </c>
      <c r="H9" s="3">
        <f t="shared" si="5"/>
        <v>2.6026405776393702E-3</v>
      </c>
      <c r="I9" s="5">
        <f>G9/F9</f>
        <v>1.0739516289638127</v>
      </c>
      <c r="J9">
        <f>J8*(1+H8)</f>
        <v>102.26729344506111</v>
      </c>
      <c r="K9">
        <f t="shared" si="6"/>
        <v>104.19167745174242</v>
      </c>
      <c r="AE9" s="4"/>
      <c r="AF9" s="4"/>
      <c r="AG9" s="4"/>
      <c r="AH9" s="4"/>
      <c r="AI9" s="3"/>
    </row>
    <row r="10" spans="1:35" x14ac:dyDescent="0.35">
      <c r="A10" s="2">
        <v>33117</v>
      </c>
      <c r="B10">
        <f t="shared" si="0"/>
        <v>9</v>
      </c>
      <c r="C10">
        <f t="shared" si="1"/>
        <v>90</v>
      </c>
      <c r="D10" s="3">
        <v>-7.9111162817753433E-2</v>
      </c>
      <c r="E10" s="4">
        <f t="shared" si="2"/>
        <v>90.3564905457078</v>
      </c>
      <c r="F10" s="4">
        <f t="shared" si="3"/>
        <v>394.87965889906042</v>
      </c>
      <c r="G10" s="4">
        <f t="shared" si="4"/>
        <v>454.75072948915175</v>
      </c>
      <c r="H10" s="3">
        <f t="shared" si="5"/>
        <v>1.9675158037457674E-3</v>
      </c>
      <c r="I10" s="5">
        <f>G10/F10</f>
        <v>1.1516185228608993</v>
      </c>
      <c r="J10">
        <f>J9*(1+H9)</f>
        <v>102.53345845274659</v>
      </c>
      <c r="K10">
        <f t="shared" si="6"/>
        <v>95.473069445105807</v>
      </c>
      <c r="AE10" s="4"/>
      <c r="AF10" s="4"/>
      <c r="AG10" s="4"/>
      <c r="AH10" s="4"/>
      <c r="AI10" s="3"/>
    </row>
    <row r="11" spans="1:35" x14ac:dyDescent="0.35">
      <c r="A11" s="2">
        <v>33147</v>
      </c>
      <c r="B11">
        <f t="shared" si="0"/>
        <v>10</v>
      </c>
      <c r="C11">
        <f t="shared" si="1"/>
        <v>100</v>
      </c>
      <c r="D11" s="3">
        <v>3.4078706335670672E-2</v>
      </c>
      <c r="E11" s="4">
        <f t="shared" si="2"/>
        <v>83.20828351050551</v>
      </c>
      <c r="F11" s="4">
        <f t="shared" si="3"/>
        <v>511.74451746617837</v>
      </c>
      <c r="G11" s="4">
        <f t="shared" si="4"/>
        <v>556.13303800216329</v>
      </c>
      <c r="H11" s="3">
        <f t="shared" si="5"/>
        <v>2.4917651109435113E-3</v>
      </c>
      <c r="I11" s="5">
        <f>G11/F11</f>
        <v>1.0867396113118468</v>
      </c>
      <c r="J11">
        <f>J10*(1+H10)</f>
        <v>102.73519465266507</v>
      </c>
      <c r="K11">
        <f t="shared" si="6"/>
        <v>89.209397568081812</v>
      </c>
      <c r="AE11" s="4"/>
      <c r="AF11" s="4"/>
      <c r="AG11" s="4"/>
      <c r="AH11" s="4"/>
      <c r="AI11" s="3"/>
    </row>
    <row r="12" spans="1:35" x14ac:dyDescent="0.35">
      <c r="A12" s="2">
        <v>33178</v>
      </c>
      <c r="B12">
        <f t="shared" si="0"/>
        <v>11</v>
      </c>
      <c r="C12">
        <f t="shared" si="1"/>
        <v>110</v>
      </c>
      <c r="D12" s="3">
        <v>4.3676124736568678E-2</v>
      </c>
      <c r="E12" s="4">
        <f t="shared" si="2"/>
        <v>86.043914168955254</v>
      </c>
      <c r="F12" s="4">
        <f t="shared" si="3"/>
        <v>648.89990856530892</v>
      </c>
      <c r="G12" s="4">
        <f t="shared" si="4"/>
        <v>668.13696334294775</v>
      </c>
      <c r="H12" s="3">
        <f t="shared" si="5"/>
        <v>3.0082959806265741E-3</v>
      </c>
      <c r="I12" s="5">
        <f>G12/F12</f>
        <v>1.0296456426079195</v>
      </c>
      <c r="J12">
        <f>J11*(1+H11)</f>
        <v>102.99118662636657</v>
      </c>
      <c r="K12">
        <f t="shared" si="6"/>
        <v>94.770803929785714</v>
      </c>
      <c r="AE12" s="4"/>
      <c r="AF12" s="4"/>
      <c r="AG12" s="4"/>
      <c r="AH12" s="4"/>
      <c r="AI12" s="3"/>
    </row>
    <row r="13" spans="1:35" x14ac:dyDescent="0.35">
      <c r="A13" s="2">
        <v>33208</v>
      </c>
      <c r="B13">
        <f t="shared" si="0"/>
        <v>12</v>
      </c>
      <c r="C13">
        <f t="shared" si="1"/>
        <v>120</v>
      </c>
      <c r="D13" s="3">
        <v>5.3261537561088979E-3</v>
      </c>
      <c r="E13" s="4">
        <f t="shared" si="2"/>
        <v>89.801978897021158</v>
      </c>
      <c r="F13" s="4">
        <f t="shared" si="3"/>
        <v>772.99518770138582</v>
      </c>
      <c r="G13" s="4">
        <f t="shared" si="4"/>
        <v>790.5603890457736</v>
      </c>
      <c r="H13" s="3">
        <f t="shared" si="5"/>
        <v>3.0748788796133297E-3</v>
      </c>
      <c r="I13" s="5">
        <f>G13/F13</f>
        <v>1.0227235584695171</v>
      </c>
      <c r="J13">
        <f>J12*(1+H12)</f>
        <v>103.30101459913463</v>
      </c>
      <c r="K13">
        <f t="shared" si="6"/>
        <v>100.32676323233935</v>
      </c>
      <c r="AE13" s="4"/>
      <c r="AF13" s="4"/>
      <c r="AG13" s="4"/>
      <c r="AH13" s="4"/>
      <c r="AI13" s="3"/>
    </row>
    <row r="14" spans="1:35" x14ac:dyDescent="0.35">
      <c r="A14" s="2">
        <v>33239</v>
      </c>
      <c r="B14">
        <f t="shared" si="0"/>
        <v>13</v>
      </c>
      <c r="C14">
        <f t="shared" si="1"/>
        <v>130</v>
      </c>
      <c r="D14" s="3">
        <v>6.1421127703549239E-3</v>
      </c>
      <c r="E14" s="4">
        <f t="shared" si="2"/>
        <v>90.280278044229533</v>
      </c>
      <c r="F14" s="4">
        <f t="shared" si="3"/>
        <v>908.54148597533549</v>
      </c>
      <c r="G14" s="4">
        <f t="shared" si="4"/>
        <v>923.44767080608176</v>
      </c>
      <c r="H14" s="3">
        <f t="shared" si="5"/>
        <v>3.1364392761903392E-3</v>
      </c>
      <c r="I14" s="5">
        <f>G14/F14</f>
        <v>1.0164067189675374</v>
      </c>
      <c r="J14">
        <f>J13*(1+H13)</f>
        <v>103.61865270716814</v>
      </c>
      <c r="K14">
        <f t="shared" si="6"/>
        <v>101.31638393294776</v>
      </c>
      <c r="AE14" s="4"/>
      <c r="AF14" s="4"/>
      <c r="AG14" s="4"/>
      <c r="AH14" s="4"/>
      <c r="AI14" s="3"/>
    </row>
    <row r="15" spans="1:35" x14ac:dyDescent="0.35">
      <c r="A15" s="2">
        <v>33270</v>
      </c>
      <c r="B15">
        <f t="shared" si="0"/>
        <v>14</v>
      </c>
      <c r="C15">
        <f t="shared" si="1"/>
        <v>140</v>
      </c>
      <c r="D15" s="3">
        <v>0.11335493577132283</v>
      </c>
      <c r="E15" s="4">
        <f t="shared" si="2"/>
        <v>90.834789692916189</v>
      </c>
      <c r="F15" s="4">
        <f t="shared" si="3"/>
        <v>1167.398838771637</v>
      </c>
      <c r="G15" s="4">
        <f t="shared" si="4"/>
        <v>1067.961466026261</v>
      </c>
      <c r="H15" s="3">
        <f t="shared" si="5"/>
        <v>4.2444920837128031E-3</v>
      </c>
      <c r="I15" s="5">
        <f>G15/F15</f>
        <v>0.91482142225701868</v>
      </c>
      <c r="J15">
        <f>J14*(1+H14)</f>
        <v>103.94364631926483</v>
      </c>
      <c r="K15">
        <f t="shared" si="6"/>
        <v>102.26580007740449</v>
      </c>
      <c r="AE15" s="4"/>
      <c r="AF15" s="4"/>
      <c r="AG15" s="4"/>
      <c r="AH15" s="4"/>
      <c r="AI15" s="3"/>
    </row>
    <row r="16" spans="1:35" x14ac:dyDescent="0.35">
      <c r="A16" s="2">
        <v>33298</v>
      </c>
      <c r="B16">
        <f t="shared" si="0"/>
        <v>15</v>
      </c>
      <c r="C16">
        <f t="shared" si="1"/>
        <v>150</v>
      </c>
      <c r="D16" s="3">
        <v>4.1980666285536206E-2</v>
      </c>
      <c r="E16" s="4">
        <f t="shared" si="2"/>
        <v>101.13136144435832</v>
      </c>
      <c r="F16" s="4">
        <f t="shared" si="3"/>
        <v>1372.7041197870619</v>
      </c>
      <c r="G16" s="4">
        <f t="shared" si="4"/>
        <v>1223.487972673377</v>
      </c>
      <c r="H16" s="3">
        <f t="shared" si="5"/>
        <v>4.5375053326990322E-3</v>
      </c>
      <c r="I16" s="5">
        <f>G16/F16</f>
        <v>0.89129766206512751</v>
      </c>
      <c r="J16">
        <f>J15*(1+H15)</f>
        <v>104.38483430321919</v>
      </c>
      <c r="K16">
        <f t="shared" si="6"/>
        <v>114.10405546219525</v>
      </c>
      <c r="AE16" s="4"/>
      <c r="AF16" s="4"/>
      <c r="AG16" s="4"/>
      <c r="AH16" s="4"/>
      <c r="AI16" s="3"/>
    </row>
    <row r="17" spans="1:35" x14ac:dyDescent="0.35">
      <c r="A17" s="2">
        <v>33329</v>
      </c>
      <c r="B17">
        <f t="shared" si="0"/>
        <v>16</v>
      </c>
      <c r="C17">
        <f t="shared" si="1"/>
        <v>160</v>
      </c>
      <c r="D17" s="3">
        <v>1.5923686015337557E-2</v>
      </c>
      <c r="E17" s="4">
        <f t="shared" si="2"/>
        <v>105.37692338015587</v>
      </c>
      <c r="F17" s="4">
        <f t="shared" si="3"/>
        <v>1557.1104189449654</v>
      </c>
      <c r="G17" s="4">
        <f t="shared" si="4"/>
        <v>1389.744052342817</v>
      </c>
      <c r="H17" s="3">
        <f t="shared" si="5"/>
        <v>4.5219617322376227E-3</v>
      </c>
      <c r="I17" s="5">
        <f>G17/F17</f>
        <v>0.89251477315555494</v>
      </c>
      <c r="J17">
        <f>J16*(1+H16)</f>
        <v>104.85848104552295</v>
      </c>
      <c r="K17">
        <f t="shared" si="6"/>
        <v>117.64698316673122</v>
      </c>
      <c r="AE17" s="4"/>
      <c r="AF17" s="4"/>
      <c r="AG17" s="4"/>
      <c r="AH17" s="4"/>
      <c r="AI17" s="3"/>
    </row>
    <row r="18" spans="1:35" x14ac:dyDescent="0.35">
      <c r="A18" s="2">
        <v>33359</v>
      </c>
      <c r="B18">
        <f t="shared" si="0"/>
        <v>17</v>
      </c>
      <c r="C18">
        <f t="shared" si="1"/>
        <v>170</v>
      </c>
      <c r="D18" s="3">
        <v>2.4916535742340873E-3</v>
      </c>
      <c r="E18" s="4">
        <f t="shared" si="2"/>
        <v>107.05491242132376</v>
      </c>
      <c r="F18" s="4">
        <f t="shared" si="3"/>
        <v>1731.4137797934266</v>
      </c>
      <c r="G18" s="4">
        <f t="shared" si="4"/>
        <v>1566.5564334363273</v>
      </c>
      <c r="H18" s="3">
        <f t="shared" si="5"/>
        <v>4.367627549711095E-3</v>
      </c>
      <c r="I18" s="5">
        <f>G18/F18</f>
        <v>0.90478454758701976</v>
      </c>
      <c r="J18">
        <f>J17*(1+H17)</f>
        <v>105.33264708411137</v>
      </c>
      <c r="K18">
        <f t="shared" si="6"/>
        <v>118.01781914679088</v>
      </c>
      <c r="AE18" s="4"/>
      <c r="AF18" s="4"/>
      <c r="AG18" s="4"/>
      <c r="AH18" s="4"/>
      <c r="AI18" s="3"/>
    </row>
    <row r="19" spans="1:35" x14ac:dyDescent="0.35">
      <c r="A19" s="2">
        <v>33390</v>
      </c>
      <c r="B19">
        <f t="shared" si="0"/>
        <v>18</v>
      </c>
      <c r="C19">
        <f t="shared" si="1"/>
        <v>180</v>
      </c>
      <c r="D19" s="3">
        <v>-3.0241812059993989E-2</v>
      </c>
      <c r="E19" s="4">
        <f t="shared" si="2"/>
        <v>107.32165617649767</v>
      </c>
      <c r="F19" s="4">
        <f t="shared" si="3"/>
        <v>1853.609163496031</v>
      </c>
      <c r="G19" s="4">
        <f t="shared" si="4"/>
        <v>1753.3329606049608</v>
      </c>
      <c r="H19" s="3">
        <f t="shared" si="5"/>
        <v>3.8799359922774279E-3</v>
      </c>
      <c r="I19" s="5">
        <f>G19/F19</f>
        <v>0.9459021864663516</v>
      </c>
      <c r="J19">
        <f>J18*(1+H18)</f>
        <v>105.79270085539993</v>
      </c>
      <c r="K19">
        <f t="shared" si="6"/>
        <v>116.92584841058536</v>
      </c>
      <c r="AE19" s="4"/>
      <c r="AF19" s="4"/>
      <c r="AG19" s="4"/>
      <c r="AH19" s="4"/>
      <c r="AI19" s="3"/>
    </row>
    <row r="20" spans="1:35" x14ac:dyDescent="0.35">
      <c r="A20" s="2">
        <v>33420</v>
      </c>
      <c r="B20">
        <f t="shared" si="0"/>
        <v>19</v>
      </c>
      <c r="C20">
        <f t="shared" si="1"/>
        <v>190</v>
      </c>
      <c r="D20" s="3">
        <v>7.1523262420301936E-2</v>
      </c>
      <c r="E20" s="4">
        <f t="shared" si="2"/>
        <v>104.07605482044073</v>
      </c>
      <c r="F20" s="4">
        <f t="shared" si="3"/>
        <v>2189.7747579812913</v>
      </c>
      <c r="G20" s="4">
        <f t="shared" si="4"/>
        <v>1952.1462473610204</v>
      </c>
      <c r="H20" s="3">
        <f t="shared" si="5"/>
        <v>4.5351398523678643E-3</v>
      </c>
      <c r="I20" s="5">
        <f>G20/F20</f>
        <v>0.89148266973387902</v>
      </c>
      <c r="J20">
        <f>J19*(1+H19)</f>
        <v>106.20316976316903</v>
      </c>
      <c r="K20">
        <f t="shared" si="6"/>
        <v>112.27711626285259</v>
      </c>
      <c r="AE20" s="4"/>
      <c r="AF20" s="4"/>
      <c r="AG20" s="4"/>
      <c r="AH20" s="4"/>
      <c r="AI20" s="3"/>
    </row>
    <row r="21" spans="1:35" x14ac:dyDescent="0.35">
      <c r="A21" s="2">
        <v>33451</v>
      </c>
      <c r="B21">
        <f t="shared" si="0"/>
        <v>20</v>
      </c>
      <c r="C21">
        <f t="shared" si="1"/>
        <v>200</v>
      </c>
      <c r="D21" s="3">
        <v>2.9468599033816378E-2</v>
      </c>
      <c r="E21" s="4">
        <f t="shared" si="2"/>
        <v>111.51991380103284</v>
      </c>
      <c r="F21" s="4">
        <f t="shared" si="3"/>
        <v>2460.1980721053774</v>
      </c>
      <c r="G21" s="4">
        <f t="shared" si="4"/>
        <v>2162.2578273985923</v>
      </c>
      <c r="H21" s="3">
        <f t="shared" si="5"/>
        <v>4.6983703128775645E-3</v>
      </c>
      <c r="I21" s="5">
        <f>G21/F21</f>
        <v>0.87889583034596275</v>
      </c>
      <c r="J21">
        <f>J20*(1+H20)</f>
        <v>106.68481599080977</v>
      </c>
      <c r="K21">
        <f t="shared" si="6"/>
        <v>119.67121696561615</v>
      </c>
      <c r="AE21" s="4"/>
      <c r="AF21" s="4"/>
      <c r="AG21" s="4"/>
      <c r="AH21" s="4"/>
      <c r="AI21" s="3"/>
    </row>
    <row r="22" spans="1:35" x14ac:dyDescent="0.35">
      <c r="A22" s="2">
        <v>33482</v>
      </c>
      <c r="B22">
        <f t="shared" si="0"/>
        <v>21</v>
      </c>
      <c r="C22">
        <f t="shared" si="1"/>
        <v>210</v>
      </c>
      <c r="D22" s="3">
        <v>3.6854333817857299E-3</v>
      </c>
      <c r="E22" s="4">
        <f t="shared" si="2"/>
        <v>114.80624942512125</v>
      </c>
      <c r="F22" s="4">
        <f t="shared" si="3"/>
        <v>2680.0389092162945</v>
      </c>
      <c r="G22" s="4">
        <f t="shared" si="4"/>
        <v>2383.0858045388804</v>
      </c>
      <c r="H22" s="3">
        <f t="shared" si="5"/>
        <v>4.5644183424033979E-3</v>
      </c>
      <c r="I22" s="5">
        <f>G22/F22</f>
        <v>0.88919821139303901</v>
      </c>
      <c r="J22">
        <f>J21*(1+H21)</f>
        <v>107.1860607630958</v>
      </c>
      <c r="K22">
        <f t="shared" si="6"/>
        <v>121.95536383521558</v>
      </c>
      <c r="AE22" s="4"/>
      <c r="AF22" s="4"/>
      <c r="AG22" s="4"/>
      <c r="AH22" s="4"/>
      <c r="AI22" s="3"/>
    </row>
    <row r="23" spans="1:35" x14ac:dyDescent="0.35">
      <c r="A23" s="2">
        <v>33512</v>
      </c>
      <c r="B23">
        <f t="shared" si="0"/>
        <v>22</v>
      </c>
      <c r="C23">
        <f t="shared" si="1"/>
        <v>220</v>
      </c>
      <c r="D23" s="3">
        <v>-2.0012999897369155E-2</v>
      </c>
      <c r="E23" s="4">
        <f t="shared" si="2"/>
        <v>115.22936020919022</v>
      </c>
      <c r="F23" s="4">
        <f t="shared" si="3"/>
        <v>2842.0004308237822</v>
      </c>
      <c r="G23" s="4">
        <f t="shared" si="4"/>
        <v>2613.979232125158</v>
      </c>
      <c r="H23" s="3">
        <f t="shared" si="5"/>
        <v>4.1848131042330206E-3</v>
      </c>
      <c r="I23" s="5">
        <f>G23/F23</f>
        <v>0.91976735955929112</v>
      </c>
      <c r="J23">
        <f>J22*(1+H22)</f>
        <v>107.67530278489284</v>
      </c>
      <c r="K23">
        <f t="shared" si="6"/>
        <v>121.09257689149662</v>
      </c>
      <c r="AE23" s="4"/>
      <c r="AF23" s="4"/>
      <c r="AG23" s="4"/>
      <c r="AH23" s="4"/>
      <c r="AI23" s="3"/>
    </row>
    <row r="24" spans="1:35" x14ac:dyDescent="0.35">
      <c r="A24" s="2">
        <v>33543</v>
      </c>
      <c r="B24">
        <f t="shared" si="0"/>
        <v>23</v>
      </c>
      <c r="C24">
        <f t="shared" si="1"/>
        <v>230</v>
      </c>
      <c r="D24" s="3">
        <v>-5.325932649119125E-2</v>
      </c>
      <c r="E24" s="4">
        <f t="shared" si="2"/>
        <v>112.92327503514979</v>
      </c>
      <c r="F24" s="4">
        <f t="shared" si="3"/>
        <v>2908.3877568974581</v>
      </c>
      <c r="G24" s="4">
        <f t="shared" si="4"/>
        <v>2853.9145975242341</v>
      </c>
      <c r="H24" s="3">
        <f t="shared" si="5"/>
        <v>3.4934732598774776E-3</v>
      </c>
      <c r="I24" s="5">
        <f>G24/F24</f>
        <v>0.98127032434240002</v>
      </c>
      <c r="J24">
        <f>J23*(1+H23)</f>
        <v>108.12590380298931</v>
      </c>
      <c r="K24">
        <f t="shared" si="6"/>
        <v>117.55788317471726</v>
      </c>
      <c r="AE24" s="4"/>
      <c r="AF24" s="4"/>
      <c r="AG24" s="4"/>
      <c r="AH24" s="4"/>
      <c r="AI24" s="3"/>
    </row>
    <row r="25" spans="1:35" x14ac:dyDescent="0.35">
      <c r="A25" s="2">
        <v>33573</v>
      </c>
      <c r="B25">
        <f t="shared" si="0"/>
        <v>24</v>
      </c>
      <c r="C25">
        <f t="shared" si="1"/>
        <v>240</v>
      </c>
      <c r="D25" s="3">
        <v>2.0071041408045609E-2</v>
      </c>
      <c r="E25" s="4">
        <f t="shared" si="2"/>
        <v>106.90905746159815</v>
      </c>
      <c r="F25" s="4">
        <f t="shared" si="3"/>
        <v>3211.579177934731</v>
      </c>
      <c r="G25" s="4">
        <f t="shared" si="4"/>
        <v>3105.1990623184506</v>
      </c>
      <c r="H25" s="3">
        <f t="shared" si="5"/>
        <v>3.6473097231728424E-3</v>
      </c>
      <c r="I25" s="5">
        <f>G25/F25</f>
        <v>0.96687607257290475</v>
      </c>
      <c r="J25">
        <f>J24*(1+H24)</f>
        <v>108.50363875662514</v>
      </c>
      <c r="K25">
        <f t="shared" si="6"/>
        <v>110.5746663941346</v>
      </c>
      <c r="AE25" s="4"/>
      <c r="AF25" s="4"/>
      <c r="AG25" s="4"/>
      <c r="AH25" s="4"/>
      <c r="AI25" s="3"/>
    </row>
    <row r="26" spans="1:35" x14ac:dyDescent="0.35">
      <c r="A26" s="2">
        <v>33604</v>
      </c>
      <c r="B26">
        <f t="shared" si="0"/>
        <v>25</v>
      </c>
      <c r="C26">
        <f t="shared" si="1"/>
        <v>250</v>
      </c>
      <c r="D26" s="3">
        <v>3.6773742680193733E-2</v>
      </c>
      <c r="E26" s="4">
        <f t="shared" si="2"/>
        <v>109.05483358080501</v>
      </c>
      <c r="F26" s="4">
        <f t="shared" si="3"/>
        <v>3588.8743998912191</v>
      </c>
      <c r="G26" s="4">
        <f t="shared" si="4"/>
        <v>3368.497251030773</v>
      </c>
      <c r="H26" s="3">
        <f t="shared" si="5"/>
        <v>3.9634574477775963E-3</v>
      </c>
      <c r="I26" s="5">
        <f>G26/F26</f>
        <v>0.93859435457893825</v>
      </c>
      <c r="J26">
        <f>J25*(1+H25)</f>
        <v>108.8993851332618</v>
      </c>
      <c r="K26">
        <f t="shared" si="6"/>
        <v>112.63013763850334</v>
      </c>
      <c r="AE26" s="4"/>
      <c r="AF26" s="4"/>
      <c r="AG26" s="4"/>
      <c r="AH26" s="4"/>
      <c r="AI26" s="3"/>
    </row>
    <row r="27" spans="1:35" x14ac:dyDescent="0.35">
      <c r="A27" s="2">
        <v>33635</v>
      </c>
      <c r="B27">
        <f t="shared" si="0"/>
        <v>26</v>
      </c>
      <c r="C27">
        <f t="shared" si="1"/>
        <v>260</v>
      </c>
      <c r="D27" s="3">
        <v>5.1019222276456055E-3</v>
      </c>
      <c r="E27" s="4">
        <f t="shared" si="2"/>
        <v>113.06518796893688</v>
      </c>
      <c r="F27" s="4">
        <f t="shared" si="3"/>
        <v>3868.5110577434402</v>
      </c>
      <c r="G27" s="4">
        <f t="shared" si="4"/>
        <v>3642.7516896170173</v>
      </c>
      <c r="H27" s="3">
        <f t="shared" si="5"/>
        <v>3.928468894993653E-3</v>
      </c>
      <c r="I27" s="5">
        <f>G27/F27</f>
        <v>0.94164179324897379</v>
      </c>
      <c r="J27">
        <f>J26*(1+H26)</f>
        <v>109.33100321232664</v>
      </c>
      <c r="K27">
        <f t="shared" si="6"/>
        <v>116.48376391670659</v>
      </c>
      <c r="AE27" s="4"/>
      <c r="AF27" s="4"/>
      <c r="AG27" s="4"/>
      <c r="AH27" s="4"/>
      <c r="AI27" s="3"/>
    </row>
    <row r="28" spans="1:35" x14ac:dyDescent="0.35">
      <c r="A28" s="2">
        <v>33664</v>
      </c>
      <c r="B28">
        <f t="shared" si="0"/>
        <v>27</v>
      </c>
      <c r="C28">
        <f t="shared" si="1"/>
        <v>270</v>
      </c>
      <c r="D28" s="3">
        <v>-4.161415274325031E-2</v>
      </c>
      <c r="E28" s="4">
        <f t="shared" si="2"/>
        <v>113.64203776460853</v>
      </c>
      <c r="F28" s="4">
        <f t="shared" si="3"/>
        <v>3966.2904264568747</v>
      </c>
      <c r="G28" s="4">
        <f t="shared" si="4"/>
        <v>3926.070036755395</v>
      </c>
      <c r="H28" s="3">
        <f t="shared" si="5"/>
        <v>3.4038314196425112E-3</v>
      </c>
      <c r="I28" s="5">
        <f>G28/F28</f>
        <v>0.98985944412108795</v>
      </c>
      <c r="J28">
        <f>J27*(1+H27)</f>
        <v>109.76050665770471</v>
      </c>
      <c r="K28">
        <f t="shared" si="6"/>
        <v>116.56290900066666</v>
      </c>
      <c r="AE28" s="4"/>
      <c r="AF28" s="4"/>
      <c r="AG28" s="4"/>
      <c r="AH28" s="4"/>
      <c r="AI28" s="3"/>
    </row>
    <row r="29" spans="1:35" x14ac:dyDescent="0.35">
      <c r="A29" s="2">
        <v>33695</v>
      </c>
      <c r="B29">
        <f t="shared" si="0"/>
        <v>28</v>
      </c>
      <c r="C29">
        <f t="shared" si="1"/>
        <v>280</v>
      </c>
      <c r="D29" s="3">
        <v>0.10174215187124491</v>
      </c>
      <c r="E29" s="4">
        <f t="shared" si="2"/>
        <v>108.9129206470179</v>
      </c>
      <c r="F29" s="4">
        <f t="shared" si="3"/>
        <v>4678.3171519148636</v>
      </c>
      <c r="G29" s="4">
        <f t="shared" si="4"/>
        <v>4224.5337387170694</v>
      </c>
      <c r="H29" s="3">
        <f t="shared" si="5"/>
        <v>4.3897752059112172E-3</v>
      </c>
      <c r="I29" s="5">
        <f>G29/F29</f>
        <v>0.90300285370519229</v>
      </c>
      <c r="J29">
        <f>J28*(1+H28)</f>
        <v>110.13411291890209</v>
      </c>
      <c r="K29">
        <f t="shared" si="6"/>
        <v>111.26237525236922</v>
      </c>
      <c r="AE29" s="4"/>
      <c r="AF29" s="4"/>
      <c r="AG29" s="4"/>
      <c r="AH29" s="4"/>
      <c r="AI29" s="3"/>
    </row>
    <row r="30" spans="1:35" x14ac:dyDescent="0.35">
      <c r="A30" s="2">
        <v>33725</v>
      </c>
      <c r="B30">
        <f t="shared" si="0"/>
        <v>29</v>
      </c>
      <c r="C30">
        <f t="shared" si="1"/>
        <v>290</v>
      </c>
      <c r="D30" s="3">
        <v>2.4430841336414044E-2</v>
      </c>
      <c r="E30" s="4">
        <f t="shared" si="2"/>
        <v>119.99395556022763</v>
      </c>
      <c r="F30" s="4">
        <f t="shared" si="3"/>
        <v>5089.6973199622798</v>
      </c>
      <c r="G30" s="4">
        <f t="shared" si="4"/>
        <v>4535.0343562539101</v>
      </c>
      <c r="H30" s="3">
        <f t="shared" si="5"/>
        <v>4.541026543012805E-3</v>
      </c>
      <c r="I30" s="5">
        <f>G30/F30</f>
        <v>0.89102240686633205</v>
      </c>
      <c r="J30">
        <f>J29*(1+H29)</f>
        <v>110.61757691711851</v>
      </c>
      <c r="K30">
        <f t="shared" si="6"/>
        <v>122.49969804993813</v>
      </c>
      <c r="AE30" s="4"/>
      <c r="AF30" s="4"/>
      <c r="AG30" s="4"/>
      <c r="AH30" s="4"/>
      <c r="AI30" s="3"/>
    </row>
    <row r="31" spans="1:35" x14ac:dyDescent="0.35">
      <c r="A31" s="2">
        <v>33756</v>
      </c>
      <c r="B31">
        <f t="shared" si="0"/>
        <v>30</v>
      </c>
      <c r="C31">
        <f t="shared" si="1"/>
        <v>300</v>
      </c>
      <c r="D31" s="3">
        <v>-6.7600213789417385E-2</v>
      </c>
      <c r="E31" s="4">
        <f t="shared" si="2"/>
        <v>122.92550884984827</v>
      </c>
      <c r="F31" s="4">
        <f t="shared" si="3"/>
        <v>5025.3526288725798</v>
      </c>
      <c r="G31" s="4">
        <f t="shared" si="4"/>
        <v>4852.7335962219786</v>
      </c>
      <c r="H31" s="3">
        <f t="shared" si="5"/>
        <v>3.6606234131872917E-3</v>
      </c>
      <c r="I31" s="5">
        <f>G31/F31</f>
        <v>0.96565036418363193</v>
      </c>
      <c r="J31">
        <f>J30*(1+H30)</f>
        <v>111.11989427002291</v>
      </c>
      <c r="K31">
        <f t="shared" si="6"/>
        <v>124.7105498287348</v>
      </c>
      <c r="AE31" s="4"/>
      <c r="AF31" s="4"/>
      <c r="AG31" s="4"/>
      <c r="AH31" s="4"/>
      <c r="AI31" s="3"/>
    </row>
    <row r="32" spans="1:35" x14ac:dyDescent="0.35">
      <c r="A32" s="2">
        <v>33786</v>
      </c>
      <c r="B32">
        <f t="shared" si="0"/>
        <v>31</v>
      </c>
      <c r="C32">
        <f t="shared" si="1"/>
        <v>310</v>
      </c>
      <c r="D32" s="3">
        <v>-5.6416664755921442E-2</v>
      </c>
      <c r="E32" s="4">
        <f t="shared" si="2"/>
        <v>114.61571817142561</v>
      </c>
      <c r="F32" s="4">
        <f t="shared" si="3"/>
        <v>5034.3498282548517</v>
      </c>
      <c r="G32" s="4">
        <f t="shared" si="4"/>
        <v>5178.3164092011648</v>
      </c>
      <c r="H32" s="3">
        <f t="shared" si="5"/>
        <v>3.0183259873393098E-3</v>
      </c>
      <c r="I32" s="5">
        <f>G32/F32</f>
        <v>1.0285968567655575</v>
      </c>
      <c r="J32">
        <f>J31*(1+H31)</f>
        <v>111.52666235665865</v>
      </c>
      <c r="K32">
        <f t="shared" si="6"/>
        <v>115.49383347558111</v>
      </c>
      <c r="AE32" s="4"/>
      <c r="AF32" s="4"/>
      <c r="AG32" s="4"/>
      <c r="AH32" s="4"/>
      <c r="AI32" s="3"/>
    </row>
    <row r="33" spans="1:35" x14ac:dyDescent="0.35">
      <c r="A33" s="2">
        <v>33817</v>
      </c>
      <c r="B33">
        <f t="shared" si="0"/>
        <v>32</v>
      </c>
      <c r="C33">
        <f t="shared" si="1"/>
        <v>320</v>
      </c>
      <c r="D33" s="3">
        <v>-3.6206791810946992E-2</v>
      </c>
      <c r="E33" s="4">
        <f t="shared" si="2"/>
        <v>108.14948162358912</v>
      </c>
      <c r="F33" s="4">
        <f t="shared" si="3"/>
        <v>5160.4859987402488</v>
      </c>
      <c r="G33" s="4">
        <f t="shared" si="4"/>
        <v>5512.9011048054153</v>
      </c>
      <c r="H33" s="3">
        <f t="shared" si="5"/>
        <v>2.6525748099626156E-3</v>
      </c>
      <c r="I33" s="5">
        <f>G33/F33</f>
        <v>1.0682910691262792</v>
      </c>
      <c r="J33">
        <f>J32*(1+H32)</f>
        <v>111.86328617993097</v>
      </c>
      <c r="K33">
        <f t="shared" si="6"/>
        <v>108.75328409196895</v>
      </c>
      <c r="AE33" s="4"/>
      <c r="AF33" s="4"/>
      <c r="AG33" s="4"/>
      <c r="AH33" s="4"/>
      <c r="AI33" s="3"/>
    </row>
    <row r="34" spans="1:35" x14ac:dyDescent="0.35">
      <c r="A34" s="2">
        <v>33848</v>
      </c>
      <c r="B34">
        <f t="shared" si="0"/>
        <v>33</v>
      </c>
      <c r="C34">
        <f t="shared" si="1"/>
        <v>330</v>
      </c>
      <c r="D34" s="3">
        <v>0.10508666876772765</v>
      </c>
      <c r="E34" s="4">
        <f t="shared" si="2"/>
        <v>104.233735857982</v>
      </c>
      <c r="F34" s="4">
        <f t="shared" si="3"/>
        <v>6067.4628822637114</v>
      </c>
      <c r="G34" s="4">
        <f t="shared" si="4"/>
        <v>5864.2354804893976</v>
      </c>
      <c r="H34" s="3">
        <f t="shared" si="5"/>
        <v>3.6513326687039882E-3</v>
      </c>
      <c r="I34" s="5">
        <f>G34/F34</f>
        <v>0.96650537370926748</v>
      </c>
      <c r="J34">
        <f>J33*(1+H33)</f>
        <v>112.16001191501149</v>
      </c>
      <c r="K34">
        <f t="shared" si="6"/>
        <v>104.99012409299981</v>
      </c>
      <c r="AE34" s="4"/>
      <c r="AF34" s="4"/>
      <c r="AG34" s="4"/>
      <c r="AH34" s="4"/>
      <c r="AI34" s="3"/>
    </row>
    <row r="35" spans="1:35" x14ac:dyDescent="0.35">
      <c r="A35" s="2">
        <v>33878</v>
      </c>
      <c r="B35">
        <f t="shared" si="0"/>
        <v>34</v>
      </c>
      <c r="C35">
        <f t="shared" si="1"/>
        <v>340</v>
      </c>
      <c r="D35" s="3">
        <v>4.4820387629618708E-2</v>
      </c>
      <c r="E35" s="4">
        <f t="shared" si="2"/>
        <v>115.18731193251257</v>
      </c>
      <c r="F35" s="4">
        <f t="shared" si="3"/>
        <v>6694.6478523691649</v>
      </c>
      <c r="G35" s="4">
        <f t="shared" si="4"/>
        <v>6229.4088415229544</v>
      </c>
      <c r="H35" s="3">
        <f t="shared" si="5"/>
        <v>4.0574477085404403E-3</v>
      </c>
      <c r="I35" s="5">
        <f>G35/F35</f>
        <v>0.93050582777381374</v>
      </c>
      <c r="J35">
        <f>J34*(1+H34)</f>
        <v>112.56954543063901</v>
      </c>
      <c r="K35">
        <f t="shared" si="6"/>
        <v>116.47068758512752</v>
      </c>
      <c r="AE35" s="4"/>
      <c r="AF35" s="4"/>
      <c r="AG35" s="4"/>
      <c r="AH35" s="4"/>
      <c r="AI35" s="3"/>
    </row>
    <row r="36" spans="1:35" x14ac:dyDescent="0.35">
      <c r="A36" s="2">
        <v>33909</v>
      </c>
      <c r="B36">
        <f t="shared" si="0"/>
        <v>35</v>
      </c>
      <c r="C36">
        <f t="shared" si="1"/>
        <v>350</v>
      </c>
      <c r="D36" s="3">
        <v>4.8411398624303992E-2</v>
      </c>
      <c r="E36" s="4">
        <f t="shared" si="2"/>
        <v>120.35005190334159</v>
      </c>
      <c r="F36" s="4">
        <f t="shared" si="3"/>
        <v>7385.6891077180553</v>
      </c>
      <c r="G36" s="4">
        <f t="shared" si="4"/>
        <v>6608.9665728701621</v>
      </c>
      <c r="H36" s="3">
        <f t="shared" si="5"/>
        <v>4.4924600460556352E-3</v>
      </c>
      <c r="I36" s="5">
        <f>G36/F36</f>
        <v>0.89483411452612904</v>
      </c>
      <c r="J36">
        <f>J35*(1+H35)</f>
        <v>113.02629047479799</v>
      </c>
      <c r="K36">
        <f t="shared" si="6"/>
        <v>121.46757935434692</v>
      </c>
      <c r="AE36" s="4"/>
      <c r="AF36" s="4"/>
      <c r="AG36" s="4"/>
      <c r="AH36" s="4"/>
      <c r="AI36" s="3"/>
    </row>
    <row r="37" spans="1:35" x14ac:dyDescent="0.35">
      <c r="A37" s="2">
        <v>33939</v>
      </c>
      <c r="B37">
        <f t="shared" si="0"/>
        <v>36</v>
      </c>
      <c r="C37">
        <f t="shared" si="1"/>
        <v>360</v>
      </c>
      <c r="D37" s="3">
        <v>4.1406315087894718E-2</v>
      </c>
      <c r="E37" s="4">
        <f t="shared" si="2"/>
        <v>126.17636624048994</v>
      </c>
      <c r="F37" s="4">
        <f t="shared" si="3"/>
        <v>8066.4095514851033</v>
      </c>
      <c r="G37" s="4">
        <f t="shared" si="4"/>
        <v>7002.7086164498796</v>
      </c>
      <c r="H37" s="3">
        <f t="shared" si="5"/>
        <v>4.8417571281047511E-3</v>
      </c>
      <c r="I37" s="5">
        <f>G37/F37</f>
        <v>0.86813204459233217</v>
      </c>
      <c r="J37">
        <f>J36*(1+H36)</f>
        <v>113.5340565689099</v>
      </c>
      <c r="K37">
        <f t="shared" si="6"/>
        <v>126.87721078787136</v>
      </c>
      <c r="AE37" s="4"/>
      <c r="AF37" s="4"/>
      <c r="AG37" s="4"/>
      <c r="AH37" s="4"/>
      <c r="AI37" s="3"/>
    </row>
    <row r="38" spans="1:35" x14ac:dyDescent="0.35">
      <c r="A38" s="2">
        <v>33970</v>
      </c>
      <c r="B38">
        <f t="shared" si="0"/>
        <v>37</v>
      </c>
      <c r="C38">
        <f t="shared" si="1"/>
        <v>370</v>
      </c>
      <c r="D38" s="3">
        <v>2.1900000000001363E-3</v>
      </c>
      <c r="E38" s="4">
        <f t="shared" si="2"/>
        <v>131.40086461768928</v>
      </c>
      <c r="F38" s="4">
        <f t="shared" si="3"/>
        <v>8454.8852884028565</v>
      </c>
      <c r="G38" s="4">
        <f t="shared" si="4"/>
        <v>7407.6170222193514</v>
      </c>
      <c r="H38" s="3">
        <f t="shared" si="5"/>
        <v>4.7348142433818463E-3</v>
      </c>
      <c r="I38" s="5">
        <f>G38/F38</f>
        <v>0.8761345387358489</v>
      </c>
      <c r="J38">
        <f>J37*(1+H37)</f>
        <v>114.08376089658508</v>
      </c>
      <c r="K38">
        <f t="shared" si="6"/>
        <v>131.41291305536117</v>
      </c>
      <c r="AE38" s="4"/>
      <c r="AF38" s="4"/>
      <c r="AG38" s="4"/>
      <c r="AH38" s="4"/>
      <c r="AI38" s="3"/>
    </row>
    <row r="39" spans="1:35" x14ac:dyDescent="0.35">
      <c r="A39" s="2">
        <v>34001</v>
      </c>
      <c r="B39">
        <f t="shared" si="0"/>
        <v>38</v>
      </c>
      <c r="C39">
        <f t="shared" si="1"/>
        <v>380</v>
      </c>
      <c r="D39" s="3">
        <v>2.4765762979075845E-2</v>
      </c>
      <c r="E39" s="4">
        <f t="shared" si="2"/>
        <v>131.68863251120203</v>
      </c>
      <c r="F39" s="4">
        <f t="shared" si="3"/>
        <v>9053.6879634027664</v>
      </c>
      <c r="G39" s="4">
        <f t="shared" si="4"/>
        <v>7825.7198764427767</v>
      </c>
      <c r="H39" s="3">
        <f t="shared" si="5"/>
        <v>4.8927488491936622E-3</v>
      </c>
      <c r="I39" s="5">
        <f>G39/F39</f>
        <v>0.86436818985547781</v>
      </c>
      <c r="J39">
        <f>J38*(1+H38)</f>
        <v>114.6239263126168</v>
      </c>
      <c r="K39">
        <f t="shared" si="6"/>
        <v>130.82913781484359</v>
      </c>
      <c r="AE39" s="4"/>
      <c r="AF39" s="4"/>
      <c r="AG39" s="4"/>
      <c r="AH39" s="4"/>
      <c r="AI39" s="3"/>
    </row>
    <row r="40" spans="1:35" x14ac:dyDescent="0.35">
      <c r="A40" s="2">
        <v>34029</v>
      </c>
      <c r="B40">
        <f t="shared" si="0"/>
        <v>39</v>
      </c>
      <c r="C40">
        <f t="shared" si="1"/>
        <v>390</v>
      </c>
      <c r="D40" s="3">
        <v>1.7828453471728567E-2</v>
      </c>
      <c r="E40" s="4">
        <f t="shared" si="2"/>
        <v>134.95000197101308</v>
      </c>
      <c r="F40" s="4">
        <f t="shared" si="3"/>
        <v>9612.0543148598153</v>
      </c>
      <c r="G40" s="4">
        <f t="shared" si="4"/>
        <v>8256.523977663288</v>
      </c>
      <c r="H40" s="3">
        <f t="shared" si="5"/>
        <v>4.9665886658951663E-3</v>
      </c>
      <c r="I40" s="5">
        <f>G40/F40</f>
        <v>0.85897600109261385</v>
      </c>
      <c r="J40">
        <f>J39*(1+H39)</f>
        <v>115.18475239617291</v>
      </c>
      <c r="K40">
        <f t="shared" si="6"/>
        <v>133.25889794189646</v>
      </c>
      <c r="AE40" s="4"/>
      <c r="AF40" s="4"/>
      <c r="AG40" s="4"/>
      <c r="AH40" s="4"/>
      <c r="AI40" s="3"/>
    </row>
    <row r="41" spans="1:35" x14ac:dyDescent="0.35">
      <c r="A41" s="2">
        <v>34060</v>
      </c>
      <c r="B41">
        <f t="shared" si="0"/>
        <v>40</v>
      </c>
      <c r="C41">
        <f t="shared" si="1"/>
        <v>400</v>
      </c>
      <c r="D41" s="3">
        <v>-1.0570925649561858E-2</v>
      </c>
      <c r="E41" s="4">
        <f t="shared" si="2"/>
        <v>137.35595180216296</v>
      </c>
      <c r="F41" s="4">
        <f t="shared" si="3"/>
        <v>9906.2176330980565</v>
      </c>
      <c r="G41" s="4">
        <f t="shared" si="4"/>
        <v>8697.3017780526625</v>
      </c>
      <c r="H41" s="3">
        <f t="shared" si="5"/>
        <v>4.710643728891073E-3</v>
      </c>
      <c r="I41" s="5">
        <f>G41/F41</f>
        <v>0.87796393135900452</v>
      </c>
      <c r="J41">
        <f>J40*(1+H40)</f>
        <v>115.75682768190768</v>
      </c>
      <c r="K41">
        <f t="shared" si="6"/>
        <v>134.76142236181857</v>
      </c>
      <c r="AE41" s="4"/>
      <c r="AF41" s="4"/>
      <c r="AG41" s="4"/>
      <c r="AH41" s="4"/>
      <c r="AI41" s="3"/>
    </row>
    <row r="42" spans="1:35" x14ac:dyDescent="0.35">
      <c r="A42" s="2">
        <v>34090</v>
      </c>
      <c r="B42">
        <f t="shared" si="0"/>
        <v>41</v>
      </c>
      <c r="C42">
        <f t="shared" si="1"/>
        <v>410</v>
      </c>
      <c r="D42" s="3">
        <v>1.4241929090082817E-2</v>
      </c>
      <c r="E42" s="4">
        <f t="shared" si="2"/>
        <v>135.90397224813751</v>
      </c>
      <c r="F42" s="4">
        <f t="shared" si="3"/>
        <v>10463.140473106501</v>
      </c>
      <c r="G42" s="4">
        <f t="shared" si="4"/>
        <v>9150.6137199120985</v>
      </c>
      <c r="H42" s="3">
        <f t="shared" si="5"/>
        <v>4.7557380786273917E-3</v>
      </c>
      <c r="I42" s="5">
        <f>G42/F42</f>
        <v>0.87455709339198862</v>
      </c>
      <c r="J42">
        <f>J41*(1+H41)</f>
        <v>116.30211685630378</v>
      </c>
      <c r="K42">
        <f t="shared" si="6"/>
        <v>132.46798951783722</v>
      </c>
      <c r="AE42" s="4"/>
      <c r="AF42" s="4"/>
      <c r="AG42" s="4"/>
      <c r="AH42" s="4"/>
      <c r="AI42" s="3"/>
    </row>
    <row r="43" spans="1:35" x14ac:dyDescent="0.35">
      <c r="A43" s="2">
        <v>34121</v>
      </c>
      <c r="B43">
        <f t="shared" si="0"/>
        <v>42</v>
      </c>
      <c r="C43">
        <f t="shared" si="1"/>
        <v>420</v>
      </c>
      <c r="D43" s="3">
        <v>2.2955195424213537E-2</v>
      </c>
      <c r="E43" s="4">
        <f t="shared" si="2"/>
        <v>137.83950698395606</v>
      </c>
      <c r="F43" s="4">
        <f t="shared" si="3"/>
        <v>11132.965089495829</v>
      </c>
      <c r="G43" s="4">
        <f t="shared" si="4"/>
        <v>9617.5044286308912</v>
      </c>
      <c r="H43" s="3">
        <f t="shared" si="5"/>
        <v>4.8994463773242014E-3</v>
      </c>
      <c r="I43" s="5">
        <f>G43/F43</f>
        <v>0.86387627656402122</v>
      </c>
      <c r="J43">
        <f>J42*(1+H42)</f>
        <v>116.85521926206228</v>
      </c>
      <c r="K43">
        <f t="shared" si="6"/>
        <v>133.61645585519955</v>
      </c>
      <c r="AE43" s="4"/>
      <c r="AF43" s="4"/>
      <c r="AG43" s="4"/>
      <c r="AH43" s="4"/>
      <c r="AI43" s="3"/>
    </row>
    <row r="44" spans="1:35" x14ac:dyDescent="0.35">
      <c r="A44" s="2">
        <v>34151</v>
      </c>
      <c r="B44">
        <f t="shared" si="0"/>
        <v>43</v>
      </c>
      <c r="C44">
        <f t="shared" si="1"/>
        <v>430</v>
      </c>
      <c r="D44" s="3">
        <v>1.4025049390539612E-2</v>
      </c>
      <c r="E44" s="4">
        <f t="shared" si="2"/>
        <v>141.00363980395002</v>
      </c>
      <c r="F44" s="4">
        <f t="shared" si="3"/>
        <v>11725.136245977093</v>
      </c>
      <c r="G44" s="4">
        <f t="shared" si="4"/>
        <v>10097.105943772691</v>
      </c>
      <c r="H44" s="3">
        <f t="shared" si="5"/>
        <v>4.9367000028841534E-3</v>
      </c>
      <c r="I44" s="5">
        <f>G44/F44</f>
        <v>0.86115041496741829</v>
      </c>
      <c r="J44">
        <f>J43*(1+H43)</f>
        <v>117.42774514274721</v>
      </c>
      <c r="K44">
        <f t="shared" si="6"/>
        <v>135.93120719763709</v>
      </c>
      <c r="AE44" s="4"/>
      <c r="AF44" s="4"/>
      <c r="AG44" s="4"/>
      <c r="AH44" s="4"/>
      <c r="AI44" s="3"/>
    </row>
    <row r="45" spans="1:35" x14ac:dyDescent="0.35">
      <c r="A45" s="2">
        <v>34182</v>
      </c>
      <c r="B45">
        <f t="shared" si="0"/>
        <v>44</v>
      </c>
      <c r="C45">
        <f t="shared" si="1"/>
        <v>440</v>
      </c>
      <c r="D45" s="3">
        <v>6.5396597832979353E-2</v>
      </c>
      <c r="E45" s="4">
        <f t="shared" si="2"/>
        <v>142.98122281644629</v>
      </c>
      <c r="F45" s="4">
        <f t="shared" si="3"/>
        <v>12960.694768638657</v>
      </c>
      <c r="G45" s="4">
        <f t="shared" si="4"/>
        <v>10595.766557139657</v>
      </c>
      <c r="H45" s="3">
        <f t="shared" si="5"/>
        <v>5.5670516819310567E-3</v>
      </c>
      <c r="I45" s="5">
        <f>G45/F45</f>
        <v>0.81753075327246494</v>
      </c>
      <c r="J45">
        <f>J44*(1+H44)</f>
        <v>118.00745069253209</v>
      </c>
      <c r="K45">
        <f t="shared" si="6"/>
        <v>137.03465578309792</v>
      </c>
      <c r="AE45" s="4"/>
      <c r="AF45" s="4"/>
      <c r="AG45" s="4"/>
      <c r="AH45" s="4"/>
      <c r="AI45" s="3"/>
    </row>
    <row r="46" spans="1:35" x14ac:dyDescent="0.35">
      <c r="A46" s="2">
        <v>34213</v>
      </c>
      <c r="B46">
        <f t="shared" si="0"/>
        <v>45</v>
      </c>
      <c r="C46">
        <f t="shared" si="1"/>
        <v>450</v>
      </c>
      <c r="D46" s="3">
        <v>-1.5216209921589785E-2</v>
      </c>
      <c r="E46" s="4">
        <f t="shared" si="2"/>
        <v>152.33170834264104</v>
      </c>
      <c r="F46" s="4">
        <f t="shared" si="3"/>
        <v>13206.634821844686</v>
      </c>
      <c r="G46" s="4">
        <f t="shared" si="4"/>
        <v>11103.461759128882</v>
      </c>
      <c r="H46" s="3">
        <f t="shared" si="5"/>
        <v>5.2232863777057492E-3</v>
      </c>
      <c r="I46" s="5">
        <f>G46/F46</f>
        <v>0.84074875310120567</v>
      </c>
      <c r="J46">
        <f>J45*(1+H45)</f>
        <v>118.66440426939035</v>
      </c>
      <c r="K46">
        <f t="shared" si="6"/>
        <v>145.14977423710704</v>
      </c>
      <c r="AE46" s="4"/>
      <c r="AF46" s="4"/>
      <c r="AG46" s="4"/>
      <c r="AH46" s="4"/>
      <c r="AI46" s="3"/>
    </row>
    <row r="47" spans="1:35" x14ac:dyDescent="0.35">
      <c r="A47" s="2">
        <v>34243</v>
      </c>
      <c r="B47">
        <f t="shared" si="0"/>
        <v>46</v>
      </c>
      <c r="C47">
        <f t="shared" si="1"/>
        <v>460</v>
      </c>
      <c r="D47" s="3">
        <v>4.1615206061402343E-2</v>
      </c>
      <c r="E47" s="4">
        <f t="shared" si="2"/>
        <v>150.01379709078503</v>
      </c>
      <c r="F47" s="4">
        <f t="shared" si="3"/>
        <v>14235.374646121689</v>
      </c>
      <c r="G47" s="4">
        <f t="shared" si="4"/>
        <v>11627.958717565883</v>
      </c>
      <c r="H47" s="3">
        <f t="shared" si="5"/>
        <v>5.5776513798806437E-3</v>
      </c>
      <c r="I47" s="5">
        <f>G47/F47</f>
        <v>0.81683545439626526</v>
      </c>
      <c r="J47">
        <f>J46*(1+H46)</f>
        <v>119.28422243572922</v>
      </c>
      <c r="K47">
        <f t="shared" si="6"/>
        <v>141.87856002846823</v>
      </c>
      <c r="AE47" s="4"/>
      <c r="AF47" s="4"/>
      <c r="AG47" s="4"/>
      <c r="AH47" s="4"/>
      <c r="AI47" s="3"/>
    </row>
    <row r="48" spans="1:35" x14ac:dyDescent="0.35">
      <c r="A48" s="2">
        <v>34274</v>
      </c>
      <c r="B48">
        <f t="shared" si="0"/>
        <v>47</v>
      </c>
      <c r="C48">
        <f t="shared" si="1"/>
        <v>470</v>
      </c>
      <c r="D48" s="3">
        <v>-3.2459887651788977E-3</v>
      </c>
      <c r="E48" s="4">
        <f t="shared" si="2"/>
        <v>156.25665216877144</v>
      </c>
      <c r="F48" s="4">
        <f t="shared" si="3"/>
        <v>14657.641165232631</v>
      </c>
      <c r="G48" s="4">
        <f t="shared" si="4"/>
        <v>12163.079573172839</v>
      </c>
      <c r="H48" s="3">
        <f t="shared" si="5"/>
        <v>5.3827969765183337E-3</v>
      </c>
      <c r="I48" s="5">
        <f>G48/F48</f>
        <v>0.82981152533759683</v>
      </c>
      <c r="J48">
        <f>J47*(1+H47)</f>
        <v>119.94954824359586</v>
      </c>
      <c r="K48">
        <f t="shared" si="6"/>
        <v>146.84664775263983</v>
      </c>
      <c r="AE48" s="4"/>
      <c r="AF48" s="4"/>
      <c r="AG48" s="4"/>
      <c r="AH48" s="4"/>
      <c r="AI48" s="3"/>
    </row>
    <row r="49" spans="1:35" x14ac:dyDescent="0.35">
      <c r="A49" s="2">
        <v>34304</v>
      </c>
      <c r="B49">
        <f t="shared" si="0"/>
        <v>48</v>
      </c>
      <c r="C49">
        <f t="shared" si="1"/>
        <v>480</v>
      </c>
      <c r="D49" s="3">
        <v>8.3211001434236209E-2</v>
      </c>
      <c r="E49" s="4">
        <f t="shared" si="2"/>
        <v>155.74944483134715</v>
      </c>
      <c r="F49" s="4">
        <f t="shared" si="3"/>
        <v>16397.259445943757</v>
      </c>
      <c r="G49" s="4">
        <f t="shared" si="4"/>
        <v>12721.926312866104</v>
      </c>
      <c r="H49" s="3">
        <f t="shared" si="5"/>
        <v>6.2363555680349236E-3</v>
      </c>
      <c r="I49" s="5">
        <f>G49/F49</f>
        <v>0.7758568652771527</v>
      </c>
      <c r="J49">
        <f>J48*(1+H48)</f>
        <v>120.59521230921622</v>
      </c>
      <c r="K49">
        <f t="shared" si="6"/>
        <v>145.32843739444786</v>
      </c>
      <c r="AE49" s="4"/>
      <c r="AF49" s="4"/>
      <c r="AG49" s="4"/>
      <c r="AH49" s="4"/>
      <c r="AI49" s="3"/>
    </row>
    <row r="50" spans="1:35" x14ac:dyDescent="0.35">
      <c r="A50" s="2">
        <v>34335</v>
      </c>
      <c r="B50">
        <f t="shared" si="0"/>
        <v>49</v>
      </c>
      <c r="C50">
        <f t="shared" si="1"/>
        <v>490</v>
      </c>
      <c r="D50" s="3">
        <v>3.9363516702623835E-2</v>
      </c>
      <c r="E50" s="4">
        <f t="shared" si="2"/>
        <v>168.70951210858988</v>
      </c>
      <c r="F50" s="4">
        <f t="shared" si="3"/>
        <v>17552.001365205706</v>
      </c>
      <c r="G50" s="4">
        <f t="shared" si="4"/>
        <v>13298.490426653636</v>
      </c>
      <c r="H50" s="3">
        <f t="shared" si="5"/>
        <v>6.5519676493528411E-3</v>
      </c>
      <c r="I50" s="5">
        <f>G50/F50</f>
        <v>0.75766234003467903</v>
      </c>
      <c r="J50">
        <f>J49*(1+H49)</f>
        <v>121.34728693297916</v>
      </c>
      <c r="K50">
        <f t="shared" si="6"/>
        <v>156.40421882408853</v>
      </c>
      <c r="AE50" s="4"/>
      <c r="AF50" s="4"/>
      <c r="AG50" s="4"/>
      <c r="AH50" s="4"/>
      <c r="AI50" s="3"/>
    </row>
    <row r="51" spans="1:35" x14ac:dyDescent="0.35">
      <c r="A51" s="2">
        <v>34366</v>
      </c>
      <c r="B51">
        <f t="shared" si="0"/>
        <v>50</v>
      </c>
      <c r="C51">
        <f t="shared" si="1"/>
        <v>500</v>
      </c>
      <c r="D51" s="3">
        <v>-3.8022585745651871E-2</v>
      </c>
      <c r="E51" s="4">
        <f t="shared" si="2"/>
        <v>175.35051180636788</v>
      </c>
      <c r="F51" s="4">
        <f t="shared" si="3"/>
        <v>17365.617595416548</v>
      </c>
      <c r="G51" s="4">
        <f t="shared" si="4"/>
        <v>13879.241366565142</v>
      </c>
      <c r="H51" s="3">
        <f t="shared" si="5"/>
        <v>5.8521575487362476E-3</v>
      </c>
      <c r="I51" s="5">
        <f>G51/F51</f>
        <v>0.79923684201294432</v>
      </c>
      <c r="J51">
        <f>J50*(1+H50)</f>
        <v>122.14235043130077</v>
      </c>
      <c r="K51">
        <f t="shared" si="6"/>
        <v>161.20947812413399</v>
      </c>
      <c r="AE51" s="4"/>
      <c r="AF51" s="4"/>
      <c r="AG51" s="4"/>
      <c r="AH51" s="4"/>
      <c r="AI51" s="3"/>
    </row>
    <row r="52" spans="1:35" x14ac:dyDescent="0.35">
      <c r="A52" s="2">
        <v>34394</v>
      </c>
      <c r="B52">
        <f t="shared" si="0"/>
        <v>51</v>
      </c>
      <c r="C52">
        <f t="shared" si="1"/>
        <v>510</v>
      </c>
      <c r="D52" s="3">
        <v>-6.206133688548221E-2</v>
      </c>
      <c r="E52" s="4">
        <f t="shared" si="2"/>
        <v>168.6832319356663</v>
      </c>
      <c r="F52" s="4">
        <f t="shared" si="3"/>
        <v>16766.232869791347</v>
      </c>
      <c r="G52" s="4">
        <f t="shared" si="4"/>
        <v>14460.020933141974</v>
      </c>
      <c r="H52" s="3">
        <f t="shared" si="5"/>
        <v>4.918922740520193E-3</v>
      </c>
      <c r="I52" s="5">
        <f>G52/F52</f>
        <v>0.86244900959209481</v>
      </c>
      <c r="J52">
        <f>J51*(1+H51)</f>
        <v>122.8571467093977</v>
      </c>
      <c r="K52">
        <f t="shared" si="6"/>
        <v>153.71807235508786</v>
      </c>
      <c r="AE52" s="4"/>
      <c r="AF52" s="4"/>
      <c r="AG52" s="4"/>
      <c r="AH52" s="4"/>
      <c r="AI52" s="3"/>
    </row>
    <row r="53" spans="1:35" x14ac:dyDescent="0.35">
      <c r="A53" s="2">
        <v>34425</v>
      </c>
      <c r="B53">
        <f t="shared" si="0"/>
        <v>52</v>
      </c>
      <c r="C53">
        <f t="shared" si="1"/>
        <v>520</v>
      </c>
      <c r="D53" s="3">
        <v>1.5181967676029418E-2</v>
      </c>
      <c r="E53" s="4">
        <f t="shared" si="2"/>
        <v>158.21452505157498</v>
      </c>
      <c r="F53" s="4">
        <f t="shared" si="3"/>
        <v>17548.671898460838</v>
      </c>
      <c r="G53" s="4">
        <f t="shared" si="4"/>
        <v>15054.647171183737</v>
      </c>
      <c r="H53" s="3">
        <f t="shared" si="5"/>
        <v>4.9817178744162582E-3</v>
      </c>
      <c r="I53" s="5">
        <f>G53/F53</f>
        <v>0.8578795739240046</v>
      </c>
      <c r="J53">
        <f>J52*(1+H52)</f>
        <v>123.46147152218198</v>
      </c>
      <c r="K53">
        <f t="shared" si="6"/>
        <v>143.152198157865</v>
      </c>
      <c r="AE53" s="4"/>
      <c r="AF53" s="4"/>
      <c r="AG53" s="4"/>
      <c r="AH53" s="4"/>
      <c r="AI53" s="3"/>
    </row>
    <row r="54" spans="1:35" x14ac:dyDescent="0.35">
      <c r="A54" s="2">
        <v>34455</v>
      </c>
      <c r="B54">
        <f t="shared" si="0"/>
        <v>53</v>
      </c>
      <c r="C54">
        <f t="shared" si="1"/>
        <v>530</v>
      </c>
      <c r="D54" s="3">
        <v>-4.8325343194201231E-2</v>
      </c>
      <c r="E54" s="4">
        <f t="shared" si="2"/>
        <v>160.61653285678634</v>
      </c>
      <c r="F54" s="4">
        <f t="shared" si="3"/>
        <v>17205.013874472355</v>
      </c>
      <c r="G54" s="4">
        <f t="shared" si="4"/>
        <v>15651.765880524883</v>
      </c>
      <c r="H54" s="3">
        <f t="shared" si="5"/>
        <v>4.3067198508830451E-3</v>
      </c>
      <c r="I54" s="5">
        <f>G54/F54</f>
        <v>0.90972120073369556</v>
      </c>
      <c r="J54">
        <f>J53*(1+H53)</f>
        <v>124.07652174166577</v>
      </c>
      <c r="K54">
        <f t="shared" si="6"/>
        <v>144.63163072426423</v>
      </c>
      <c r="AE54" s="4"/>
      <c r="AF54" s="4"/>
      <c r="AG54" s="4"/>
      <c r="AH54" s="4"/>
      <c r="AI54" s="3"/>
    </row>
    <row r="55" spans="1:35" x14ac:dyDescent="0.35">
      <c r="A55" s="2">
        <v>34486</v>
      </c>
      <c r="B55">
        <f t="shared" si="0"/>
        <v>54</v>
      </c>
      <c r="C55">
        <f t="shared" si="1"/>
        <v>540</v>
      </c>
      <c r="D55" s="3">
        <v>-2.0760442545582736E-2</v>
      </c>
      <c r="E55" s="4">
        <f t="shared" si="2"/>
        <v>152.85468378381944</v>
      </c>
      <c r="F55" s="4">
        <f t="shared" si="3"/>
        <v>17376.619533460802</v>
      </c>
      <c r="G55" s="4">
        <f t="shared" si="4"/>
        <v>16256.512916185919</v>
      </c>
      <c r="H55" s="3">
        <f t="shared" si="5"/>
        <v>3.9987630835813803E-3</v>
      </c>
      <c r="I55" s="5">
        <f>G55/F55</f>
        <v>0.93553944050406457</v>
      </c>
      <c r="J55">
        <f>J54*(1+H54)</f>
        <v>124.61088456087913</v>
      </c>
      <c r="K55">
        <f t="shared" si="6"/>
        <v>136.97700400999747</v>
      </c>
      <c r="AE55" s="4"/>
      <c r="AF55" s="4"/>
      <c r="AG55" s="4"/>
      <c r="AH55" s="4"/>
      <c r="AI55" s="3"/>
    </row>
    <row r="56" spans="1:35" x14ac:dyDescent="0.35">
      <c r="A56" s="2">
        <v>34516</v>
      </c>
      <c r="B56">
        <f t="shared" si="0"/>
        <v>55</v>
      </c>
      <c r="C56">
        <f t="shared" si="1"/>
        <v>550</v>
      </c>
      <c r="D56" s="3">
        <v>6.0046351569632783E-2</v>
      </c>
      <c r="E56" s="4">
        <f t="shared" si="2"/>
        <v>149.68135290330224</v>
      </c>
      <c r="F56" s="4">
        <f t="shared" si="3"/>
        <v>19003.047632422036</v>
      </c>
      <c r="G56" s="4">
        <f t="shared" si="4"/>
        <v>16883.385141045459</v>
      </c>
      <c r="H56" s="3">
        <f t="shared" si="5"/>
        <v>4.5739544688956357E-3</v>
      </c>
      <c r="I56" s="5">
        <f>G56/F56</f>
        <v>0.88845670797771847</v>
      </c>
      <c r="J56">
        <f>J55*(1+H55)</f>
        <v>125.10917396587359</v>
      </c>
      <c r="K56">
        <f t="shared" si="6"/>
        <v>133.72944907428521</v>
      </c>
      <c r="AE56" s="4"/>
      <c r="AF56" s="4"/>
      <c r="AG56" s="4"/>
      <c r="AH56" s="4"/>
      <c r="AI56" s="3"/>
    </row>
    <row r="57" spans="1:35" x14ac:dyDescent="0.35">
      <c r="A57" s="2">
        <v>34547</v>
      </c>
      <c r="B57">
        <f t="shared" si="0"/>
        <v>56</v>
      </c>
      <c r="C57">
        <f t="shared" si="1"/>
        <v>560</v>
      </c>
      <c r="D57" s="3">
        <v>5.5808599443487594E-2</v>
      </c>
      <c r="E57" s="4">
        <f t="shared" si="2"/>
        <v>158.6691720431522</v>
      </c>
      <c r="F57" s="4">
        <f t="shared" si="3"/>
        <v>20654.833921633744</v>
      </c>
      <c r="G57" s="4">
        <f t="shared" si="4"/>
        <v>17532.487168107134</v>
      </c>
      <c r="H57" s="3">
        <f t="shared" si="5"/>
        <v>5.1080696975505102E-3</v>
      </c>
      <c r="I57" s="5">
        <f>G57/F57</f>
        <v>0.84883215399489209</v>
      </c>
      <c r="J57">
        <f>J56*(1+H56)</f>
        <v>125.68141763123464</v>
      </c>
      <c r="K57">
        <f t="shared" si="6"/>
        <v>141.46037336732741</v>
      </c>
      <c r="AE57" s="4"/>
      <c r="AF57" s="4"/>
      <c r="AG57" s="4"/>
      <c r="AH57" s="4"/>
      <c r="AI57" s="3"/>
    </row>
    <row r="58" spans="1:35" x14ac:dyDescent="0.35">
      <c r="A58" s="2">
        <v>34578</v>
      </c>
      <c r="B58">
        <f t="shared" si="0"/>
        <v>57</v>
      </c>
      <c r="C58">
        <f t="shared" si="1"/>
        <v>570</v>
      </c>
      <c r="D58" s="3">
        <v>-6.6773340863276687E-2</v>
      </c>
      <c r="E58" s="4">
        <f t="shared" si="2"/>
        <v>167.5242763097383</v>
      </c>
      <c r="F58" s="4">
        <f t="shared" si="3"/>
        <v>19807.580851418057</v>
      </c>
      <c r="G58" s="4">
        <f t="shared" si="4"/>
        <v>18178.67893051845</v>
      </c>
      <c r="H58" s="3">
        <f t="shared" si="5"/>
        <v>4.208911278531291E-3</v>
      </c>
      <c r="I58" s="5">
        <f>G58/F58</f>
        <v>0.91776371213029828</v>
      </c>
      <c r="J58">
        <f>J57*(1+H57)</f>
        <v>126.32340707218194</v>
      </c>
      <c r="K58">
        <f t="shared" si="6"/>
        <v>148.82024258584119</v>
      </c>
      <c r="AE58" s="4"/>
      <c r="AF58" s="4"/>
      <c r="AG58" s="4"/>
      <c r="AH58" s="4"/>
      <c r="AI58" s="3"/>
    </row>
    <row r="59" spans="1:35" x14ac:dyDescent="0.35">
      <c r="A59" s="2">
        <v>34608</v>
      </c>
      <c r="B59">
        <f t="shared" si="0"/>
        <v>58</v>
      </c>
      <c r="C59">
        <f t="shared" si="1"/>
        <v>580</v>
      </c>
      <c r="D59" s="3">
        <v>1.9625476978937462E-2</v>
      </c>
      <c r="E59" s="4">
        <f t="shared" si="2"/>
        <v>156.33812070483438</v>
      </c>
      <c r="F59" s="4">
        <f t="shared" si="3"/>
        <v>20787.696850073789</v>
      </c>
      <c r="G59" s="4">
        <f t="shared" si="4"/>
        <v>18840.25371378001</v>
      </c>
      <c r="H59" s="3">
        <f t="shared" si="5"/>
        <v>4.3486422238852018E-3</v>
      </c>
      <c r="I59" s="5">
        <f>G59/F59</f>
        <v>0.90631751317429532</v>
      </c>
      <c r="J59">
        <f>J58*(1+H58)</f>
        <v>126.85509108495054</v>
      </c>
      <c r="K59">
        <f t="shared" si="6"/>
        <v>138.22195125856149</v>
      </c>
      <c r="AE59" s="4"/>
      <c r="AF59" s="4"/>
      <c r="AG59" s="4"/>
      <c r="AH59" s="4"/>
      <c r="AI59" s="3"/>
    </row>
    <row r="60" spans="1:35" x14ac:dyDescent="0.35">
      <c r="A60" s="2">
        <v>34639</v>
      </c>
      <c r="B60">
        <f t="shared" si="0"/>
        <v>59</v>
      </c>
      <c r="C60">
        <f t="shared" si="1"/>
        <v>590</v>
      </c>
      <c r="D60" s="3">
        <v>-3.1323930658710974E-3</v>
      </c>
      <c r="E60" s="4">
        <f t="shared" si="2"/>
        <v>159.40633089365747</v>
      </c>
      <c r="F60" s="4">
        <f t="shared" si="3"/>
        <v>21310.733500696322</v>
      </c>
      <c r="G60" s="4">
        <f t="shared" si="4"/>
        <v>19512.537150532095</v>
      </c>
      <c r="H60" s="3">
        <f t="shared" si="5"/>
        <v>4.2348102070191018E-3</v>
      </c>
      <c r="I60" s="5">
        <f>G60/F60</f>
        <v>0.91562015685168829</v>
      </c>
      <c r="J60">
        <f>J59*(1+H59)</f>
        <v>127.40673849035737</v>
      </c>
      <c r="K60">
        <f t="shared" si="6"/>
        <v>140.57627336817839</v>
      </c>
      <c r="AE60" s="4"/>
      <c r="AF60" s="4"/>
      <c r="AG60" s="4"/>
      <c r="AH60" s="4"/>
      <c r="AI60" s="3"/>
    </row>
    <row r="61" spans="1:35" x14ac:dyDescent="0.35">
      <c r="A61" s="2">
        <v>34669</v>
      </c>
      <c r="B61">
        <f t="shared" si="0"/>
        <v>60</v>
      </c>
      <c r="C61">
        <f t="shared" si="1"/>
        <v>600</v>
      </c>
      <c r="D61" s="3">
        <v>-4.1345207676979356E-4</v>
      </c>
      <c r="E61" s="4">
        <f t="shared" si="2"/>
        <v>158.90700760811023</v>
      </c>
      <c r="F61" s="4">
        <f t="shared" si="3"/>
        <v>21901.674462426909</v>
      </c>
      <c r="G61" s="4">
        <f t="shared" si="4"/>
        <v>20196.136182521834</v>
      </c>
      <c r="H61" s="3">
        <f t="shared" si="5"/>
        <v>4.1565632105011741E-3</v>
      </c>
      <c r="I61" s="5">
        <f>G61/F61</f>
        <v>0.92212749382103243</v>
      </c>
      <c r="J61">
        <f>J60*(1+H60)</f>
        <v>127.94628184695935</v>
      </c>
      <c r="K61">
        <f t="shared" si="6"/>
        <v>139.73729268575292</v>
      </c>
      <c r="AE61" s="4"/>
      <c r="AF61" s="4"/>
      <c r="AG61" s="4"/>
      <c r="AH61" s="4"/>
      <c r="AI61" s="3"/>
    </row>
    <row r="62" spans="1:35" x14ac:dyDescent="0.35">
      <c r="A62" s="2">
        <v>34700</v>
      </c>
      <c r="B62">
        <f t="shared" si="0"/>
        <v>61</v>
      </c>
      <c r="C62">
        <f t="shared" si="1"/>
        <v>610</v>
      </c>
      <c r="D62" s="3">
        <v>-2.556190696789451E-2</v>
      </c>
      <c r="E62" s="4">
        <f t="shared" si="2"/>
        <v>158.84130717580138</v>
      </c>
      <c r="F62" s="4">
        <f t="shared" si="3"/>
        <v>21936.233134126825</v>
      </c>
      <c r="G62" s="4">
        <f t="shared" si="4"/>
        <v>20885.410798946185</v>
      </c>
      <c r="H62" s="3">
        <f t="shared" si="5"/>
        <v>3.8101556064478181E-3</v>
      </c>
      <c r="I62" s="5">
        <f>G62/F62</f>
        <v>0.95209650039933946</v>
      </c>
      <c r="J62">
        <f>J61*(1+H61)</f>
        <v>128.47809865500483</v>
      </c>
      <c r="K62">
        <f t="shared" si="6"/>
        <v>139.32791237210415</v>
      </c>
      <c r="AE62" s="4"/>
      <c r="AF62" s="4"/>
      <c r="AG62" s="4"/>
      <c r="AH62" s="4"/>
      <c r="AI62" s="3"/>
    </row>
    <row r="63" spans="1:35" x14ac:dyDescent="0.35">
      <c r="A63" s="2">
        <v>34731</v>
      </c>
      <c r="B63">
        <f t="shared" si="0"/>
        <v>62</v>
      </c>
      <c r="C63">
        <f t="shared" si="1"/>
        <v>620</v>
      </c>
      <c r="D63" s="3">
        <v>7.2839642423572215E-3</v>
      </c>
      <c r="E63" s="4">
        <f t="shared" si="2"/>
        <v>154.78102045911479</v>
      </c>
      <c r="F63" s="4">
        <f t="shared" si="3"/>
        <v>22720.531929718079</v>
      </c>
      <c r="G63" s="4">
        <f t="shared" si="4"/>
        <v>21587.820187334062</v>
      </c>
      <c r="H63" s="3">
        <f t="shared" si="5"/>
        <v>3.8320304205450295E-3</v>
      </c>
      <c r="I63" s="5">
        <f>G63/F63</f>
        <v>0.95014589685277351</v>
      </c>
      <c r="J63">
        <f>J62*(1+H62)</f>
        <v>128.96762020290095</v>
      </c>
      <c r="K63">
        <f t="shared" si="6"/>
        <v>135.45645861402477</v>
      </c>
      <c r="AE63" s="4"/>
      <c r="AF63" s="4"/>
      <c r="AG63" s="4"/>
      <c r="AH63" s="4"/>
      <c r="AI63" s="3"/>
    </row>
    <row r="64" spans="1:35" x14ac:dyDescent="0.35">
      <c r="A64" s="2">
        <v>34759</v>
      </c>
      <c r="B64">
        <f t="shared" si="0"/>
        <v>63</v>
      </c>
      <c r="C64">
        <f t="shared" si="1"/>
        <v>630</v>
      </c>
      <c r="D64" s="3">
        <v>4.3488887577854296E-2</v>
      </c>
      <c r="E64" s="4">
        <f t="shared" si="2"/>
        <v>155.90843987753453</v>
      </c>
      <c r="F64" s="4">
        <f t="shared" si="3"/>
        <v>24366.020587692685</v>
      </c>
      <c r="G64" s="4">
        <f t="shared" si="4"/>
        <v>22311.887809889671</v>
      </c>
      <c r="H64" s="3">
        <f t="shared" si="5"/>
        <v>4.2338817112776983E-3</v>
      </c>
      <c r="I64" s="5">
        <f>G64/F64</f>
        <v>0.91569682991893397</v>
      </c>
      <c r="J64">
        <f>J63*(1+H63)</f>
        <v>129.46182804678375</v>
      </c>
      <c r="K64">
        <f t="shared" si="6"/>
        <v>136.2546830708927</v>
      </c>
      <c r="AE64" s="4"/>
      <c r="AF64" s="4"/>
      <c r="AG64" s="4"/>
      <c r="AH64" s="4"/>
      <c r="AI64" s="3"/>
    </row>
    <row r="65" spans="1:35" x14ac:dyDescent="0.35">
      <c r="A65" s="2">
        <v>34790</v>
      </c>
      <c r="B65">
        <f t="shared" si="0"/>
        <v>64</v>
      </c>
      <c r="C65">
        <f t="shared" si="1"/>
        <v>640</v>
      </c>
      <c r="D65" s="3">
        <v>2.9246189756968244E-2</v>
      </c>
      <c r="E65" s="4">
        <f t="shared" si="2"/>
        <v>162.68872449180728</v>
      </c>
      <c r="F65" s="4">
        <f t="shared" si="3"/>
        <v>25737.351410866999</v>
      </c>
      <c r="G65" s="4">
        <f t="shared" si="4"/>
        <v>23054.726263374356</v>
      </c>
      <c r="H65" s="3">
        <f t="shared" si="5"/>
        <v>4.4806098015333085E-3</v>
      </c>
      <c r="I65" s="5">
        <f>G65/F65</f>
        <v>0.89576918367909575</v>
      </c>
      <c r="J65">
        <f>J64*(1+H64)</f>
        <v>130.00995411285962</v>
      </c>
      <c r="K65">
        <f t="shared" si="6"/>
        <v>141.97925543148304</v>
      </c>
      <c r="AE65" s="4"/>
      <c r="AF65" s="4"/>
      <c r="AG65" s="4"/>
      <c r="AH65" s="4"/>
      <c r="AI65" s="3"/>
    </row>
    <row r="66" spans="1:35" x14ac:dyDescent="0.35">
      <c r="A66" s="2">
        <v>34820</v>
      </c>
      <c r="B66">
        <f t="shared" si="0"/>
        <v>65</v>
      </c>
      <c r="C66">
        <f t="shared" si="1"/>
        <v>650</v>
      </c>
      <c r="D66" s="3">
        <v>3.7879025676439193E-2</v>
      </c>
      <c r="E66" s="4">
        <f t="shared" si="2"/>
        <v>167.4467497996138</v>
      </c>
      <c r="F66" s="4">
        <f t="shared" si="3"/>
        <v>27386.878572492453</v>
      </c>
      <c r="G66" s="4">
        <f t="shared" si="4"/>
        <v>23818.991127167981</v>
      </c>
      <c r="H66" s="3">
        <f t="shared" si="5"/>
        <v>4.8203409954652443E-3</v>
      </c>
      <c r="I66" s="5">
        <f>G66/F66</f>
        <v>0.86972274201018007</v>
      </c>
      <c r="J66">
        <f>J65*(1+H65)</f>
        <v>130.59247798755459</v>
      </c>
      <c r="K66">
        <f t="shared" si="6"/>
        <v>145.78808957368489</v>
      </c>
      <c r="AE66" s="4"/>
      <c r="AF66" s="4"/>
      <c r="AG66" s="4"/>
      <c r="AH66" s="4"/>
      <c r="AI66" s="3"/>
    </row>
    <row r="67" spans="1:35" x14ac:dyDescent="0.35">
      <c r="A67" s="2">
        <v>34851</v>
      </c>
      <c r="B67">
        <f t="shared" si="0"/>
        <v>66</v>
      </c>
      <c r="C67">
        <f t="shared" si="1"/>
        <v>660</v>
      </c>
      <c r="D67" s="3">
        <v>-2.139740962807779E-3</v>
      </c>
      <c r="E67" s="4">
        <f t="shared" si="2"/>
        <v>173.78946953470967</v>
      </c>
      <c r="F67" s="4">
        <f t="shared" si="3"/>
        <v>27986.865517531995</v>
      </c>
      <c r="G67" s="4">
        <f t="shared" si="4"/>
        <v>24594.04273508408</v>
      </c>
      <c r="H67" s="3">
        <f t="shared" si="5"/>
        <v>4.7000142823863111E-3</v>
      </c>
      <c r="I67" s="5">
        <f>G67/F67</f>
        <v>0.87877089056927338</v>
      </c>
      <c r="J67">
        <f>J66*(1+H66)</f>
        <v>131.22197826289738</v>
      </c>
      <c r="K67">
        <f t="shared" si="6"/>
        <v>150.87794296330063</v>
      </c>
      <c r="AE67" s="4"/>
      <c r="AF67" s="4"/>
      <c r="AG67" s="4"/>
      <c r="AH67" s="4"/>
      <c r="AI67" s="3"/>
    </row>
    <row r="68" spans="1:35" x14ac:dyDescent="0.35">
      <c r="A68" s="2">
        <v>34881</v>
      </c>
      <c r="B68">
        <f t="shared" ref="B68:B131" si="7">B67+1</f>
        <v>67</v>
      </c>
      <c r="C68">
        <f t="shared" ref="C68:C121" si="8">C67+10</f>
        <v>670</v>
      </c>
      <c r="D68" s="3">
        <v>5.1236588470631172E-2</v>
      </c>
      <c r="E68" s="4">
        <f t="shared" ref="E68:E131" si="9">E67*(1+D67)</f>
        <v>173.41760508784162</v>
      </c>
      <c r="F68" s="4">
        <f t="shared" ref="F68:F131" si="10">(F67+C68)*(1+D68)</f>
        <v>30125.145542912003</v>
      </c>
      <c r="G68" s="4">
        <f t="shared" ref="G68:G131" si="11">0.01*F68+0.99*(G67+C68)*1.0033</f>
        <v>25395.19139077788</v>
      </c>
      <c r="H68" s="3">
        <f t="shared" si="5"/>
        <v>5.1911191359597098E-3</v>
      </c>
      <c r="I68" s="5">
        <f>G68/F68</f>
        <v>0.84298983235129932</v>
      </c>
      <c r="J68">
        <f>J67*(1+H67)</f>
        <v>131.838723434896</v>
      </c>
      <c r="K68">
        <f t="shared" si="6"/>
        <v>150.02627516426952</v>
      </c>
      <c r="AE68" s="4"/>
      <c r="AF68" s="4"/>
      <c r="AG68" s="4"/>
      <c r="AH68" s="4"/>
      <c r="AI68" s="3"/>
    </row>
    <row r="69" spans="1:35" x14ac:dyDescent="0.35">
      <c r="A69" s="2">
        <v>34912</v>
      </c>
      <c r="B69">
        <f t="shared" si="7"/>
        <v>68</v>
      </c>
      <c r="C69">
        <f t="shared" si="8"/>
        <v>680</v>
      </c>
      <c r="D69" s="3">
        <v>1.3997607000244994E-2</v>
      </c>
      <c r="E69" s="4">
        <f t="shared" si="9"/>
        <v>182.3029315532898</v>
      </c>
      <c r="F69" s="4">
        <f t="shared" si="10"/>
        <v>31236.343863807033</v>
      </c>
      <c r="G69" s="4">
        <f t="shared" si="11"/>
        <v>26211.990565781845</v>
      </c>
      <c r="H69" s="3">
        <f t="shared" ref="H69:H132" si="12">G69/(G68+C69)-1</f>
        <v>5.2463344546092028E-3</v>
      </c>
      <c r="I69" s="5">
        <f>G69/F69</f>
        <v>0.83915040377542993</v>
      </c>
      <c r="J69">
        <f>J68*(1+H68)</f>
        <v>132.52311395497938</v>
      </c>
      <c r="K69">
        <f t="shared" ref="K69:K132" si="13">J69/I68</f>
        <v>157.20606449705434</v>
      </c>
      <c r="AE69" s="4"/>
      <c r="AF69" s="4"/>
      <c r="AG69" s="4"/>
      <c r="AH69" s="4"/>
      <c r="AI69" s="3"/>
    </row>
    <row r="70" spans="1:35" x14ac:dyDescent="0.35">
      <c r="A70" s="2">
        <v>34943</v>
      </c>
      <c r="B70">
        <f t="shared" si="7"/>
        <v>69</v>
      </c>
      <c r="C70">
        <f t="shared" si="8"/>
        <v>690</v>
      </c>
      <c r="D70" s="3">
        <v>1.3434745521751612E-2</v>
      </c>
      <c r="E70" s="4">
        <f t="shared" si="9"/>
        <v>184.8547363441653</v>
      </c>
      <c r="F70" s="4">
        <f t="shared" si="10"/>
        <v>32355.266169057217</v>
      </c>
      <c r="G70" s="4">
        <f t="shared" si="11"/>
        <v>27044.41212499301</v>
      </c>
      <c r="H70" s="3">
        <f t="shared" si="12"/>
        <v>5.2940899991362755E-3</v>
      </c>
      <c r="I70" s="5">
        <f>G70/F70</f>
        <v>0.83585812534148729</v>
      </c>
      <c r="J70">
        <f>J69*(1+H69)</f>
        <v>133.21837453375349</v>
      </c>
      <c r="K70">
        <f t="shared" si="13"/>
        <v>158.75387050329641</v>
      </c>
      <c r="AE70" s="4"/>
      <c r="AF70" s="4"/>
      <c r="AG70" s="4"/>
      <c r="AH70" s="4"/>
      <c r="AI70" s="3"/>
    </row>
    <row r="71" spans="1:35" x14ac:dyDescent="0.35">
      <c r="A71" s="2">
        <v>34973</v>
      </c>
      <c r="B71">
        <f t="shared" si="7"/>
        <v>70</v>
      </c>
      <c r="C71">
        <f t="shared" si="8"/>
        <v>700</v>
      </c>
      <c r="D71" s="3">
        <v>2.5882022865961751E-3</v>
      </c>
      <c r="E71" s="4">
        <f t="shared" si="9"/>
        <v>187.33821268543966</v>
      </c>
      <c r="F71" s="4">
        <f t="shared" si="10"/>
        <v>33140.819884540011</v>
      </c>
      <c r="G71" s="4">
        <f t="shared" si="11"/>
        <v>27889.017197000838</v>
      </c>
      <c r="H71" s="3">
        <f t="shared" si="12"/>
        <v>5.2120431082252061E-3</v>
      </c>
      <c r="I71" s="5">
        <f>G71/F71</f>
        <v>0.84153069520198842</v>
      </c>
      <c r="J71">
        <f>J70*(1+H70)</f>
        <v>133.92364459807382</v>
      </c>
      <c r="K71">
        <f t="shared" si="13"/>
        <v>160.22293800560917</v>
      </c>
      <c r="AE71" s="4"/>
      <c r="AF71" s="4"/>
      <c r="AG71" s="4"/>
      <c r="AH71" s="4"/>
      <c r="AI71" s="3"/>
    </row>
    <row r="72" spans="1:35" x14ac:dyDescent="0.35">
      <c r="A72" s="2">
        <v>35004</v>
      </c>
      <c r="B72">
        <f t="shared" si="7"/>
        <v>71</v>
      </c>
      <c r="C72">
        <f t="shared" si="8"/>
        <v>710</v>
      </c>
      <c r="D72" s="3">
        <v>3.4021505677246822E-2</v>
      </c>
      <c r="E72" s="4">
        <f t="shared" si="9"/>
        <v>187.82308187587896</v>
      </c>
      <c r="F72" s="4">
        <f t="shared" si="10"/>
        <v>35002.475745421347</v>
      </c>
      <c r="G72" s="4">
        <f t="shared" si="11"/>
        <v>28756.484771667645</v>
      </c>
      <c r="H72" s="3">
        <f t="shared" si="12"/>
        <v>5.5060484625086836E-3</v>
      </c>
      <c r="I72" s="5">
        <f>G72/F72</f>
        <v>0.82155573739464027</v>
      </c>
      <c r="J72">
        <f>J71*(1+H71)</f>
        <v>134.62166040692961</v>
      </c>
      <c r="K72">
        <f t="shared" si="13"/>
        <v>159.97237079345874</v>
      </c>
      <c r="AE72" s="4"/>
      <c r="AF72" s="4"/>
      <c r="AG72" s="4"/>
      <c r="AH72" s="4"/>
      <c r="AI72" s="3"/>
    </row>
    <row r="73" spans="1:35" x14ac:dyDescent="0.35">
      <c r="A73" s="2">
        <v>35034</v>
      </c>
      <c r="B73">
        <f t="shared" si="7"/>
        <v>72</v>
      </c>
      <c r="C73">
        <f t="shared" si="8"/>
        <v>720</v>
      </c>
      <c r="D73" s="3">
        <v>1.2949757107481696E-2</v>
      </c>
      <c r="E73" s="4">
        <f t="shared" si="9"/>
        <v>194.21310592223716</v>
      </c>
      <c r="F73" s="4">
        <f t="shared" si="10"/>
        <v>36185.073129602461</v>
      </c>
      <c r="G73" s="4">
        <f t="shared" si="11"/>
        <v>29639.870330996033</v>
      </c>
      <c r="H73" s="3">
        <f t="shared" si="12"/>
        <v>5.5429119379062364E-3</v>
      </c>
      <c r="I73" s="5">
        <f>G73/F73</f>
        <v>0.81911870745255189</v>
      </c>
      <c r="J73">
        <f>J72*(1+H72)</f>
        <v>135.36289379323355</v>
      </c>
      <c r="K73">
        <f t="shared" si="13"/>
        <v>164.76410258238025</v>
      </c>
      <c r="AE73" s="4"/>
      <c r="AF73" s="4"/>
      <c r="AG73" s="4"/>
      <c r="AH73" s="4"/>
      <c r="AI73" s="3"/>
    </row>
    <row r="74" spans="1:35" x14ac:dyDescent="0.35">
      <c r="A74" s="2">
        <v>35065</v>
      </c>
      <c r="B74">
        <f t="shared" si="7"/>
        <v>73</v>
      </c>
      <c r="C74">
        <f t="shared" si="8"/>
        <v>730</v>
      </c>
      <c r="D74" s="3">
        <v>2.4446284966202603E-2</v>
      </c>
      <c r="E74" s="4">
        <f t="shared" si="9"/>
        <v>196.72811847101974</v>
      </c>
      <c r="F74" s="4">
        <f t="shared" si="10"/>
        <v>37817.509526876929</v>
      </c>
      <c r="G74" s="4">
        <f t="shared" si="11"/>
        <v>30543.565089326206</v>
      </c>
      <c r="H74" s="3">
        <f t="shared" si="12"/>
        <v>5.7193118191518622E-3</v>
      </c>
      <c r="I74" s="5">
        <f>G74/F74</f>
        <v>0.80765670377153931</v>
      </c>
      <c r="J74">
        <f>J73*(1+H73)</f>
        <v>136.11319839318961</v>
      </c>
      <c r="K74">
        <f t="shared" si="13"/>
        <v>166.17029638658823</v>
      </c>
      <c r="AE74" s="4"/>
      <c r="AF74" s="4"/>
      <c r="AG74" s="4"/>
      <c r="AH74" s="4"/>
      <c r="AI74" s="3"/>
    </row>
    <row r="75" spans="1:35" x14ac:dyDescent="0.35">
      <c r="A75" s="2">
        <v>35096</v>
      </c>
      <c r="B75">
        <f t="shared" si="7"/>
        <v>74</v>
      </c>
      <c r="C75">
        <f t="shared" si="8"/>
        <v>740</v>
      </c>
      <c r="D75" s="3">
        <v>1.6691007719591422E-3</v>
      </c>
      <c r="E75" s="4">
        <f t="shared" si="9"/>
        <v>201.53739011602715</v>
      </c>
      <c r="F75" s="4">
        <f t="shared" si="10"/>
        <v>38621.86589579306</v>
      </c>
      <c r="G75" s="4">
        <f t="shared" si="11"/>
        <v>31459.151504537705</v>
      </c>
      <c r="H75" s="3">
        <f t="shared" si="12"/>
        <v>5.6127367424438912E-3</v>
      </c>
      <c r="I75" s="5">
        <f>G75/F75</f>
        <v>0.81454250784824034</v>
      </c>
      <c r="J75">
        <f>J74*(1+H74)</f>
        <v>136.89167221750233</v>
      </c>
      <c r="K75">
        <f t="shared" si="13"/>
        <v>169.4923989094068</v>
      </c>
      <c r="AE75" s="4"/>
      <c r="AF75" s="4"/>
      <c r="AG75" s="4"/>
      <c r="AH75" s="4"/>
      <c r="AI75" s="3"/>
    </row>
    <row r="76" spans="1:35" x14ac:dyDescent="0.35">
      <c r="A76" s="2">
        <v>35125</v>
      </c>
      <c r="B76">
        <f t="shared" si="7"/>
        <v>75</v>
      </c>
      <c r="C76">
        <f t="shared" si="8"/>
        <v>750</v>
      </c>
      <c r="D76" s="3">
        <v>8.9759945844616329E-3</v>
      </c>
      <c r="E76" s="4">
        <f t="shared" si="9"/>
        <v>201.87377632944845</v>
      </c>
      <c r="F76" s="4">
        <f t="shared" si="10"/>
        <v>39725.267550853845</v>
      </c>
      <c r="G76" s="4">
        <f t="shared" si="11"/>
        <v>32389.539962966195</v>
      </c>
      <c r="H76" s="3">
        <f t="shared" si="12"/>
        <v>5.600534320287176E-3</v>
      </c>
      <c r="I76" s="5">
        <f>G76/F76</f>
        <v>0.81533849763259869</v>
      </c>
      <c r="J76">
        <f>J75*(1+H75)</f>
        <v>137.6600091358921</v>
      </c>
      <c r="K76">
        <f t="shared" si="13"/>
        <v>169.00285474302086</v>
      </c>
      <c r="AE76" s="4"/>
      <c r="AF76" s="4"/>
      <c r="AG76" s="4"/>
      <c r="AH76" s="4"/>
      <c r="AI76" s="3"/>
    </row>
    <row r="77" spans="1:35" x14ac:dyDescent="0.35">
      <c r="A77" s="2">
        <v>35156</v>
      </c>
      <c r="B77">
        <f t="shared" si="7"/>
        <v>76</v>
      </c>
      <c r="C77">
        <f t="shared" si="8"/>
        <v>760</v>
      </c>
      <c r="D77" s="3">
        <v>4.3248543651740912E-2</v>
      </c>
      <c r="E77" s="4">
        <f t="shared" si="9"/>
        <v>203.68579425252639</v>
      </c>
      <c r="F77" s="4">
        <f t="shared" si="10"/>
        <v>42236.196411779354</v>
      </c>
      <c r="G77" s="4">
        <f t="shared" si="11"/>
        <v>33348.706074513342</v>
      </c>
      <c r="H77" s="3">
        <f t="shared" si="12"/>
        <v>6.0081108748311074E-3</v>
      </c>
      <c r="I77" s="5">
        <f>G77/F77</f>
        <v>0.78957645118850339</v>
      </c>
      <c r="J77">
        <f>J76*(1+H76)</f>
        <v>138.43097874158872</v>
      </c>
      <c r="K77">
        <f t="shared" si="13"/>
        <v>169.78344472085431</v>
      </c>
      <c r="AE77" s="4"/>
      <c r="AF77" s="4"/>
      <c r="AG77" s="4"/>
      <c r="AH77" s="4"/>
      <c r="AI77" s="3"/>
    </row>
    <row r="78" spans="1:35" x14ac:dyDescent="0.35">
      <c r="A78" s="2">
        <v>35186</v>
      </c>
      <c r="B78">
        <f t="shared" si="7"/>
        <v>77</v>
      </c>
      <c r="C78">
        <f t="shared" si="8"/>
        <v>770</v>
      </c>
      <c r="D78" s="3">
        <v>-1.2082985499180743E-2</v>
      </c>
      <c r="E78" s="4">
        <f t="shared" si="9"/>
        <v>212.4949082164963</v>
      </c>
      <c r="F78" s="4">
        <f t="shared" si="10"/>
        <v>42486.553164160905</v>
      </c>
      <c r="G78" s="4">
        <f t="shared" si="11"/>
        <v>34313.850358155258</v>
      </c>
      <c r="H78" s="3">
        <f t="shared" si="12"/>
        <v>5.7195687086060154E-3</v>
      </c>
      <c r="I78" s="5">
        <f>G78/F78</f>
        <v>0.80764024856458239</v>
      </c>
      <c r="J78">
        <f>J77*(1+H77)</f>
        <v>139.26268741037958</v>
      </c>
      <c r="K78">
        <f t="shared" si="13"/>
        <v>176.37644486579555</v>
      </c>
      <c r="AE78" s="4"/>
      <c r="AF78" s="4"/>
      <c r="AG78" s="4"/>
      <c r="AH78" s="4"/>
      <c r="AI78" s="3"/>
    </row>
    <row r="79" spans="1:35" x14ac:dyDescent="0.35">
      <c r="A79" s="2">
        <v>35217</v>
      </c>
      <c r="B79">
        <f t="shared" si="7"/>
        <v>78</v>
      </c>
      <c r="C79">
        <f t="shared" si="8"/>
        <v>780</v>
      </c>
      <c r="D79" s="3">
        <v>-1.2074285964659648E-2</v>
      </c>
      <c r="E79" s="4">
        <f t="shared" si="9"/>
        <v>209.92733532186662</v>
      </c>
      <c r="F79" s="4">
        <f t="shared" si="10"/>
        <v>42744.140428551676</v>
      </c>
      <c r="G79" s="4">
        <f t="shared" si="11"/>
        <v>35285.004867979318</v>
      </c>
      <c r="H79" s="3">
        <f t="shared" si="12"/>
        <v>5.4469517557409475E-3</v>
      </c>
      <c r="I79" s="5">
        <f>G79/F79</f>
        <v>0.82549337790426358</v>
      </c>
      <c r="J79">
        <f>J78*(1+H78)</f>
        <v>140.05920991956836</v>
      </c>
      <c r="K79">
        <f t="shared" si="13"/>
        <v>173.41781835228662</v>
      </c>
      <c r="AE79" s="4"/>
      <c r="AF79" s="4"/>
      <c r="AG79" s="4"/>
      <c r="AH79" s="4"/>
      <c r="AI79" s="3"/>
    </row>
    <row r="80" spans="1:35" x14ac:dyDescent="0.35">
      <c r="A80" s="2">
        <v>35247</v>
      </c>
      <c r="B80">
        <f t="shared" si="7"/>
        <v>79</v>
      </c>
      <c r="C80">
        <f t="shared" si="8"/>
        <v>790</v>
      </c>
      <c r="D80" s="3">
        <v>-7.4826397688680935E-3</v>
      </c>
      <c r="E80" s="4">
        <f t="shared" si="9"/>
        <v>207.3926126433914</v>
      </c>
      <c r="F80" s="4">
        <f t="shared" si="10"/>
        <v>43208.390138077506</v>
      </c>
      <c r="G80" s="4">
        <f t="shared" si="11"/>
        <v>36264.195761583993</v>
      </c>
      <c r="H80" s="3">
        <f t="shared" si="12"/>
        <v>5.2443761074194573E-3</v>
      </c>
      <c r="I80" s="5">
        <f>G80/F80</f>
        <v>0.83928597306443209</v>
      </c>
      <c r="J80">
        <f>J79*(1+H79)</f>
        <v>140.82210567894745</v>
      </c>
      <c r="K80">
        <f t="shared" si="13"/>
        <v>170.5914419767511</v>
      </c>
      <c r="AE80" s="4"/>
      <c r="AF80" s="4"/>
      <c r="AG80" s="4"/>
      <c r="AH80" s="4"/>
      <c r="AI80" s="3"/>
    </row>
    <row r="81" spans="1:35" x14ac:dyDescent="0.35">
      <c r="A81" s="2">
        <v>35278</v>
      </c>
      <c r="B81">
        <f t="shared" si="7"/>
        <v>80</v>
      </c>
      <c r="C81">
        <f t="shared" si="8"/>
        <v>800</v>
      </c>
      <c r="D81" s="3">
        <v>5.0047557947284105E-2</v>
      </c>
      <c r="E81" s="4">
        <f t="shared" si="9"/>
        <v>205.84076843225651</v>
      </c>
      <c r="F81" s="4">
        <f t="shared" si="10"/>
        <v>46210.902593679624</v>
      </c>
      <c r="G81" s="4">
        <f t="shared" si="11"/>
        <v>37276.751557458054</v>
      </c>
      <c r="H81" s="3">
        <f t="shared" si="12"/>
        <v>5.7348012416438277E-3</v>
      </c>
      <c r="I81" s="5">
        <f>G81/F81</f>
        <v>0.80666573179110512</v>
      </c>
      <c r="J81">
        <f>J80*(1+H80)</f>
        <v>141.56062976536663</v>
      </c>
      <c r="K81">
        <f t="shared" si="13"/>
        <v>168.6679323955519</v>
      </c>
      <c r="AE81" s="4"/>
      <c r="AF81" s="4"/>
      <c r="AG81" s="4"/>
      <c r="AH81" s="4"/>
      <c r="AI81" s="3"/>
    </row>
    <row r="82" spans="1:35" x14ac:dyDescent="0.35">
      <c r="A82" s="2">
        <v>35309</v>
      </c>
      <c r="B82">
        <f t="shared" si="7"/>
        <v>81</v>
      </c>
      <c r="C82">
        <f t="shared" si="8"/>
        <v>810</v>
      </c>
      <c r="D82" s="3">
        <v>1.8785222291797021E-2</v>
      </c>
      <c r="E82" s="4">
        <f t="shared" si="9"/>
        <v>216.14259621828336</v>
      </c>
      <c r="F82" s="4">
        <f t="shared" si="10"/>
        <v>47904.200701262831</v>
      </c>
      <c r="G82" s="4">
        <f t="shared" si="11"/>
        <v>38309.355466234316</v>
      </c>
      <c r="H82" s="3">
        <f t="shared" si="12"/>
        <v>5.8446546285377821E-3</v>
      </c>
      <c r="I82" s="5">
        <f>G82/F82</f>
        <v>0.79970764370199421</v>
      </c>
      <c r="J82">
        <f>J81*(1+H81)</f>
        <v>142.37245184071293</v>
      </c>
      <c r="K82">
        <f t="shared" si="13"/>
        <v>176.494979555648</v>
      </c>
      <c r="AE82" s="4"/>
      <c r="AF82" s="4"/>
      <c r="AG82" s="4"/>
      <c r="AH82" s="4"/>
      <c r="AI82" s="3"/>
    </row>
    <row r="83" spans="1:35" x14ac:dyDescent="0.35">
      <c r="A83" s="2">
        <v>35339</v>
      </c>
      <c r="B83">
        <f t="shared" si="7"/>
        <v>82</v>
      </c>
      <c r="C83">
        <f t="shared" si="8"/>
        <v>820</v>
      </c>
      <c r="D83" s="3">
        <v>8.0438713219279645E-3</v>
      </c>
      <c r="E83" s="4">
        <f t="shared" si="9"/>
        <v>220.20288293496995</v>
      </c>
      <c r="F83" s="4">
        <f t="shared" si="10"/>
        <v>49116.131901967579</v>
      </c>
      <c r="G83" s="4">
        <f t="shared" si="11"/>
        <v>39357.058834899835</v>
      </c>
      <c r="H83" s="3">
        <f t="shared" si="12"/>
        <v>5.8192465976600882E-3</v>
      </c>
      <c r="I83" s="5">
        <f>G83/F83</f>
        <v>0.80130615565276631</v>
      </c>
      <c r="J83">
        <f>J82*(1+H82)</f>
        <v>143.20456965034003</v>
      </c>
      <c r="K83">
        <f t="shared" si="13"/>
        <v>179.07115278706061</v>
      </c>
      <c r="AE83" s="4"/>
      <c r="AF83" s="4"/>
      <c r="AG83" s="4"/>
      <c r="AH83" s="4"/>
      <c r="AI83" s="3"/>
    </row>
    <row r="84" spans="1:35" x14ac:dyDescent="0.35">
      <c r="A84" s="2">
        <v>35370</v>
      </c>
      <c r="B84">
        <f t="shared" si="7"/>
        <v>83</v>
      </c>
      <c r="C84">
        <f t="shared" si="8"/>
        <v>830</v>
      </c>
      <c r="D84" s="3">
        <v>1.6699323384380405E-2</v>
      </c>
      <c r="E84" s="4">
        <f t="shared" si="9"/>
        <v>221.97416659001641</v>
      </c>
      <c r="F84" s="4">
        <f t="shared" si="10"/>
        <v>50780.198510397451</v>
      </c>
      <c r="G84" s="4">
        <f t="shared" si="11"/>
        <v>40424.281352868435</v>
      </c>
      <c r="H84" s="3">
        <f t="shared" si="12"/>
        <v>5.9029579383547137E-3</v>
      </c>
      <c r="I84" s="5">
        <f>G84/F84</f>
        <v>0.79606387014401681</v>
      </c>
      <c r="J84">
        <f>J83*(1+H83)</f>
        <v>144.03791235504715</v>
      </c>
      <c r="K84">
        <f t="shared" si="13"/>
        <v>179.75390721628722</v>
      </c>
      <c r="AE84" s="4"/>
      <c r="AF84" s="4"/>
      <c r="AG84" s="4"/>
      <c r="AH84" s="4"/>
      <c r="AI84" s="3"/>
    </row>
    <row r="85" spans="1:35" x14ac:dyDescent="0.35">
      <c r="A85" s="2">
        <v>35400</v>
      </c>
      <c r="B85">
        <f t="shared" si="7"/>
        <v>84</v>
      </c>
      <c r="C85">
        <f t="shared" si="8"/>
        <v>840</v>
      </c>
      <c r="D85" s="3">
        <v>1.7298398835516871E-2</v>
      </c>
      <c r="E85" s="4">
        <f t="shared" si="9"/>
        <v>225.68098498088142</v>
      </c>
      <c r="F85" s="4">
        <f t="shared" si="10"/>
        <v>52513.14529219886</v>
      </c>
      <c r="G85" s="4">
        <f t="shared" si="11"/>
        <v>41511.580399441562</v>
      </c>
      <c r="H85" s="3">
        <f t="shared" si="12"/>
        <v>5.9930535190559908E-3</v>
      </c>
      <c r="I85" s="5">
        <f>G85/F85</f>
        <v>0.79049883926126885</v>
      </c>
      <c r="J85">
        <f>J84*(1+H84)</f>
        <v>144.88816209320743</v>
      </c>
      <c r="K85">
        <f t="shared" si="13"/>
        <v>182.00570020467774</v>
      </c>
      <c r="AE85" s="4"/>
      <c r="AF85" s="4"/>
      <c r="AG85" s="4"/>
      <c r="AH85" s="4"/>
      <c r="AI85" s="3"/>
    </row>
    <row r="86" spans="1:35" x14ac:dyDescent="0.35">
      <c r="A86" s="2">
        <v>35431</v>
      </c>
      <c r="B86">
        <f t="shared" si="7"/>
        <v>85</v>
      </c>
      <c r="C86">
        <f t="shared" si="8"/>
        <v>850</v>
      </c>
      <c r="D86" s="3">
        <v>3.7831743179125521E-2</v>
      </c>
      <c r="E86" s="4">
        <f t="shared" si="9"/>
        <v>229.584904668673</v>
      </c>
      <c r="F86" s="4">
        <f t="shared" si="10"/>
        <v>55381.966100123689</v>
      </c>
      <c r="G86" s="4">
        <f t="shared" si="11"/>
        <v>42630.179539613368</v>
      </c>
      <c r="H86" s="3">
        <f t="shared" si="12"/>
        <v>6.3406307705966558E-3</v>
      </c>
      <c r="I86" s="5">
        <f>G86/F86</f>
        <v>0.76974839539902429</v>
      </c>
      <c r="J86">
        <f>J85*(1+H85)</f>
        <v>145.75648460290967</v>
      </c>
      <c r="K86">
        <f t="shared" si="13"/>
        <v>184.38545050758194</v>
      </c>
      <c r="AE86" s="4"/>
      <c r="AF86" s="4"/>
      <c r="AG86" s="4"/>
      <c r="AH86" s="4"/>
      <c r="AI86" s="3"/>
    </row>
    <row r="87" spans="1:35" x14ac:dyDescent="0.35">
      <c r="A87" s="2">
        <v>35462</v>
      </c>
      <c r="B87">
        <f t="shared" si="7"/>
        <v>86</v>
      </c>
      <c r="C87">
        <f t="shared" si="8"/>
        <v>860</v>
      </c>
      <c r="D87" s="3">
        <v>1.1779563339969545E-2</v>
      </c>
      <c r="E87" s="4">
        <f t="shared" si="9"/>
        <v>238.27050181990225</v>
      </c>
      <c r="F87" s="4">
        <f t="shared" si="10"/>
        <v>56904.471902164514</v>
      </c>
      <c r="G87" s="4">
        <f t="shared" si="11"/>
        <v>43766.404879794791</v>
      </c>
      <c r="H87" s="3">
        <f t="shared" si="12"/>
        <v>6.3514417071979246E-3</v>
      </c>
      <c r="I87" s="5">
        <f>G87/F87</f>
        <v>0.76912065812757358</v>
      </c>
      <c r="J87">
        <f>J86*(1+H86)</f>
        <v>146.68067265419688</v>
      </c>
      <c r="K87">
        <f t="shared" si="13"/>
        <v>190.55664621185753</v>
      </c>
      <c r="AE87" s="4"/>
      <c r="AF87" s="4"/>
      <c r="AG87" s="4"/>
      <c r="AH87" s="4"/>
      <c r="AI87" s="3"/>
    </row>
    <row r="88" spans="1:35" x14ac:dyDescent="0.35">
      <c r="A88" s="2">
        <v>35490</v>
      </c>
      <c r="B88">
        <f t="shared" si="7"/>
        <v>87</v>
      </c>
      <c r="C88">
        <f t="shared" si="8"/>
        <v>870</v>
      </c>
      <c r="D88" s="3">
        <v>2.6217248878543931E-3</v>
      </c>
      <c r="E88" s="4">
        <f t="shared" si="9"/>
        <v>241.07722428813611</v>
      </c>
      <c r="F88" s="4">
        <f t="shared" si="10"/>
        <v>57925.940673033067</v>
      </c>
      <c r="G88" s="4">
        <f t="shared" si="11"/>
        <v>44915.127372469462</v>
      </c>
      <c r="H88" s="3">
        <f t="shared" si="12"/>
        <v>6.244286326940296E-3</v>
      </c>
      <c r="I88" s="5">
        <f>G88/F88</f>
        <v>0.77538883012700599</v>
      </c>
      <c r="J88">
        <f>J87*(1+H87)</f>
        <v>147.6123063961326</v>
      </c>
      <c r="K88">
        <f t="shared" si="13"/>
        <v>191.92347109164274</v>
      </c>
      <c r="AE88" s="4"/>
      <c r="AF88" s="4"/>
      <c r="AG88" s="4"/>
      <c r="AH88" s="4"/>
      <c r="AI88" s="3"/>
    </row>
    <row r="89" spans="1:35" x14ac:dyDescent="0.35">
      <c r="A89" s="2">
        <v>35521</v>
      </c>
      <c r="B89">
        <f t="shared" si="7"/>
        <v>88</v>
      </c>
      <c r="C89">
        <f t="shared" si="8"/>
        <v>880</v>
      </c>
      <c r="D89" s="3">
        <v>2.1408224063322212E-2</v>
      </c>
      <c r="E89" s="4">
        <f t="shared" si="9"/>
        <v>241.70926244694718</v>
      </c>
      <c r="F89" s="4">
        <f t="shared" si="10"/>
        <v>60064.871427215789</v>
      </c>
      <c r="G89" s="4">
        <f t="shared" si="11"/>
        <v>46087.437494142789</v>
      </c>
      <c r="H89" s="3">
        <f t="shared" si="12"/>
        <v>6.3829961492596343E-3</v>
      </c>
      <c r="I89" s="5">
        <f>G89/F89</f>
        <v>0.76729436689113206</v>
      </c>
      <c r="J89">
        <f>J88*(1+H88)</f>
        <v>148.53403990265008</v>
      </c>
      <c r="K89">
        <f t="shared" si="13"/>
        <v>191.56071654826485</v>
      </c>
      <c r="AE89" s="4"/>
      <c r="AF89" s="4"/>
      <c r="AG89" s="4"/>
      <c r="AH89" s="4"/>
      <c r="AI89" s="3"/>
    </row>
    <row r="90" spans="1:35" x14ac:dyDescent="0.35">
      <c r="A90" s="2">
        <v>35551</v>
      </c>
      <c r="B90">
        <f t="shared" si="7"/>
        <v>89</v>
      </c>
      <c r="C90">
        <f t="shared" si="8"/>
        <v>890</v>
      </c>
      <c r="D90" s="3">
        <v>3.3813056853624124E-2</v>
      </c>
      <c r="E90" s="4">
        <f t="shared" si="9"/>
        <v>246.88382849559179</v>
      </c>
      <c r="F90" s="4">
        <f t="shared" si="10"/>
        <v>63015.941960289587</v>
      </c>
      <c r="G90" s="4">
        <f t="shared" si="11"/>
        <v>47291.297827097624</v>
      </c>
      <c r="H90" s="3">
        <f t="shared" si="12"/>
        <v>6.6810867023976428E-3</v>
      </c>
      <c r="I90" s="5">
        <f>G90/F90</f>
        <v>0.75046561800026612</v>
      </c>
      <c r="J90">
        <f>J89*(1+H89)</f>
        <v>149.48213210738268</v>
      </c>
      <c r="K90">
        <f t="shared" si="13"/>
        <v>194.81718953971159</v>
      </c>
      <c r="AE90" s="4"/>
      <c r="AF90" s="4"/>
      <c r="AG90" s="4"/>
      <c r="AH90" s="4"/>
      <c r="AI90" s="3"/>
    </row>
    <row r="91" spans="1:35" x14ac:dyDescent="0.35">
      <c r="A91" s="2">
        <v>35582</v>
      </c>
      <c r="B91">
        <f t="shared" si="7"/>
        <v>90</v>
      </c>
      <c r="C91">
        <f t="shared" si="8"/>
        <v>900</v>
      </c>
      <c r="D91" s="3">
        <v>-3.8818157012753263E-3</v>
      </c>
      <c r="E91" s="4">
        <f t="shared" si="9"/>
        <v>255.23172542475362</v>
      </c>
      <c r="F91" s="4">
        <f t="shared" si="10"/>
        <v>63667.832053226331</v>
      </c>
      <c r="G91" s="4">
        <f t="shared" si="11"/>
        <v>48503.50413936004</v>
      </c>
      <c r="H91" s="3">
        <f t="shared" si="12"/>
        <v>6.4784790271172898E-3</v>
      </c>
      <c r="I91" s="5">
        <f>G91/F91</f>
        <v>0.76182119879331045</v>
      </c>
      <c r="J91">
        <f>J90*(1+H90)</f>
        <v>150.48083519245137</v>
      </c>
      <c r="K91">
        <f t="shared" si="13"/>
        <v>200.51662805476855</v>
      </c>
      <c r="AE91" s="4"/>
      <c r="AF91" s="4"/>
      <c r="AG91" s="4"/>
      <c r="AH91" s="4"/>
      <c r="AI91" s="3"/>
    </row>
    <row r="92" spans="1:35" x14ac:dyDescent="0.35">
      <c r="A92" s="2">
        <v>35612</v>
      </c>
      <c r="B92">
        <f t="shared" si="7"/>
        <v>91</v>
      </c>
      <c r="C92">
        <f t="shared" si="8"/>
        <v>910</v>
      </c>
      <c r="D92" s="3">
        <v>5.0598237589477346E-2</v>
      </c>
      <c r="E92" s="4">
        <f t="shared" si="9"/>
        <v>254.24096290553621</v>
      </c>
      <c r="F92" s="4">
        <f t="shared" si="10"/>
        <v>67845.356542468842</v>
      </c>
      <c r="G92" s="4">
        <f t="shared" si="11"/>
        <v>49759.256581414418</v>
      </c>
      <c r="H92" s="3">
        <f t="shared" si="12"/>
        <v>6.9971245325823883E-3</v>
      </c>
      <c r="I92" s="5">
        <f>G92/F92</f>
        <v>0.73342169777333022</v>
      </c>
      <c r="J92">
        <f>J91*(1+H91)</f>
        <v>151.45572212722877</v>
      </c>
      <c r="K92">
        <f t="shared" si="13"/>
        <v>198.80743981281648</v>
      </c>
      <c r="AE92" s="4"/>
      <c r="AF92" s="4"/>
      <c r="AG92" s="4"/>
      <c r="AH92" s="4"/>
      <c r="AI92" s="3"/>
    </row>
    <row r="93" spans="1:35" x14ac:dyDescent="0.35">
      <c r="A93" s="2">
        <v>35643</v>
      </c>
      <c r="B93">
        <f t="shared" si="7"/>
        <v>92</v>
      </c>
      <c r="C93">
        <f t="shared" si="8"/>
        <v>920</v>
      </c>
      <c r="D93" s="3">
        <v>-4.0290247202066087E-3</v>
      </c>
      <c r="E93" s="4">
        <f t="shared" si="9"/>
        <v>267.105107551608</v>
      </c>
      <c r="F93" s="4">
        <f t="shared" si="10"/>
        <v>68488.299221065419</v>
      </c>
      <c r="G93" s="4">
        <f t="shared" si="11"/>
        <v>51022.916139062407</v>
      </c>
      <c r="H93" s="3">
        <f t="shared" si="12"/>
        <v>6.7810694321435161E-3</v>
      </c>
      <c r="I93" s="5">
        <f>G93/F93</f>
        <v>0.74498734410634826</v>
      </c>
      <c r="J93">
        <f>J92*(1+H92)</f>
        <v>152.51547667612519</v>
      </c>
      <c r="K93">
        <f t="shared" si="13"/>
        <v>207.95059259790443</v>
      </c>
      <c r="AE93" s="4"/>
      <c r="AF93" s="4"/>
      <c r="AG93" s="4"/>
      <c r="AH93" s="4"/>
      <c r="AI93" s="3"/>
    </row>
    <row r="94" spans="1:35" x14ac:dyDescent="0.35">
      <c r="A94" s="2">
        <v>35674</v>
      </c>
      <c r="B94">
        <f t="shared" si="7"/>
        <v>93</v>
      </c>
      <c r="C94">
        <f t="shared" si="8"/>
        <v>930</v>
      </c>
      <c r="D94" s="3">
        <v>8.1015134152605972E-2</v>
      </c>
      <c r="E94" s="4">
        <f t="shared" si="9"/>
        <v>266.02893447038912</v>
      </c>
      <c r="F94" s="4">
        <f t="shared" si="10"/>
        <v>75042.232045105775</v>
      </c>
      <c r="G94" s="4">
        <f t="shared" si="11"/>
        <v>52353.539475149162</v>
      </c>
      <c r="H94" s="3">
        <f t="shared" si="12"/>
        <v>7.7112771690122095E-3</v>
      </c>
      <c r="I94" s="5">
        <f>G94/F94</f>
        <v>0.69765434807004301</v>
      </c>
      <c r="J94">
        <f>J93*(1+H93)</f>
        <v>153.54969471294245</v>
      </c>
      <c r="K94">
        <f t="shared" si="13"/>
        <v>206.11047412776313</v>
      </c>
      <c r="AE94" s="4"/>
      <c r="AF94" s="4"/>
      <c r="AG94" s="4"/>
      <c r="AH94" s="4"/>
      <c r="AI94" s="3"/>
    </row>
    <row r="95" spans="1:35" x14ac:dyDescent="0.35">
      <c r="A95" s="2">
        <v>35704</v>
      </c>
      <c r="B95">
        <f t="shared" si="7"/>
        <v>94</v>
      </c>
      <c r="C95">
        <f t="shared" si="8"/>
        <v>940</v>
      </c>
      <c r="D95" s="3">
        <v>-6.4704054683858869E-2</v>
      </c>
      <c r="E95" s="4">
        <f t="shared" si="9"/>
        <v>287.58130428498254</v>
      </c>
      <c r="F95" s="4">
        <f t="shared" si="10"/>
        <v>71065.873547857598</v>
      </c>
      <c r="G95" s="4">
        <f t="shared" si="11"/>
        <v>53645.372809341563</v>
      </c>
      <c r="H95" s="3">
        <f t="shared" si="12"/>
        <v>6.601800849734607E-3</v>
      </c>
      <c r="I95" s="5">
        <f>G95/F95</f>
        <v>0.75486826702011034</v>
      </c>
      <c r="J95">
        <f>J94*(1+H94)</f>
        <v>154.73375896809117</v>
      </c>
      <c r="K95">
        <f t="shared" si="13"/>
        <v>221.7914349650928</v>
      </c>
      <c r="AE95" s="4"/>
      <c r="AF95" s="4"/>
      <c r="AG95" s="4"/>
      <c r="AH95" s="4"/>
      <c r="AI95" s="3"/>
    </row>
    <row r="96" spans="1:35" x14ac:dyDescent="0.35">
      <c r="A96" s="2">
        <v>35735</v>
      </c>
      <c r="B96">
        <f t="shared" si="7"/>
        <v>95</v>
      </c>
      <c r="C96">
        <f t="shared" si="8"/>
        <v>950</v>
      </c>
      <c r="D96" s="3">
        <v>-8.7446323101947332E-4</v>
      </c>
      <c r="E96" s="4">
        <f t="shared" si="9"/>
        <v>268.97362784647157</v>
      </c>
      <c r="F96" s="4">
        <f t="shared" si="10"/>
        <v>71952.898314390244</v>
      </c>
      <c r="G96" s="4">
        <f t="shared" si="11"/>
        <v>54947.311147360168</v>
      </c>
      <c r="H96" s="3">
        <f t="shared" si="12"/>
        <v>6.4463034119695006E-3</v>
      </c>
      <c r="I96" s="5">
        <f>G96/F96</f>
        <v>0.76365667588919017</v>
      </c>
      <c r="J96">
        <f>J95*(1+H95)</f>
        <v>155.75528042952934</v>
      </c>
      <c r="K96">
        <f t="shared" si="13"/>
        <v>206.33438605703091</v>
      </c>
      <c r="AE96" s="4"/>
      <c r="AF96" s="4"/>
      <c r="AG96" s="4"/>
      <c r="AH96" s="4"/>
      <c r="AI96" s="3"/>
    </row>
    <row r="97" spans="1:35" x14ac:dyDescent="0.35">
      <c r="A97" s="2">
        <v>35765</v>
      </c>
      <c r="B97">
        <f t="shared" si="7"/>
        <v>96</v>
      </c>
      <c r="C97">
        <f t="shared" si="8"/>
        <v>960</v>
      </c>
      <c r="D97" s="3">
        <v>5.5555012272758386E-2</v>
      </c>
      <c r="E97" s="4">
        <f t="shared" si="9"/>
        <v>268.73842029880592</v>
      </c>
      <c r="F97" s="4">
        <f t="shared" si="10"/>
        <v>76963.575275088573</v>
      </c>
      <c r="G97" s="4">
        <f t="shared" si="11"/>
        <v>56300.52297415588</v>
      </c>
      <c r="H97" s="3">
        <f t="shared" si="12"/>
        <v>7.033280956032506E-3</v>
      </c>
      <c r="I97" s="5">
        <f>G97/F97</f>
        <v>0.73152166817774034</v>
      </c>
      <c r="J97">
        <f>J96*(1+H96)</f>
        <v>156.75932622519449</v>
      </c>
      <c r="K97">
        <f t="shared" si="13"/>
        <v>205.27460987971634</v>
      </c>
      <c r="AE97" s="4"/>
      <c r="AF97" s="4"/>
      <c r="AG97" s="4"/>
      <c r="AH97" s="4"/>
      <c r="AI97" s="3"/>
    </row>
    <row r="98" spans="1:35" x14ac:dyDescent="0.35">
      <c r="A98" s="2">
        <v>35796</v>
      </c>
      <c r="B98">
        <f t="shared" si="7"/>
        <v>97</v>
      </c>
      <c r="C98">
        <f t="shared" si="8"/>
        <v>970</v>
      </c>
      <c r="D98" s="3">
        <v>5.2783954048545301E-2</v>
      </c>
      <c r="E98" s="4">
        <f t="shared" si="9"/>
        <v>283.6681865366678</v>
      </c>
      <c r="F98" s="4">
        <f t="shared" si="10"/>
        <v>82047.21753124769</v>
      </c>
      <c r="G98" s="4">
        <f t="shared" si="11"/>
        <v>57705.392718283372</v>
      </c>
      <c r="H98" s="3">
        <f t="shared" si="12"/>
        <v>7.5932560337144128E-3</v>
      </c>
      <c r="I98" s="5">
        <f>G98/F98</f>
        <v>0.70331931361726274</v>
      </c>
      <c r="J98">
        <f>J97*(1+H97)</f>
        <v>157.86185860901463</v>
      </c>
      <c r="K98">
        <f t="shared" si="13"/>
        <v>215.7992927294375</v>
      </c>
      <c r="AE98" s="4"/>
      <c r="AF98" s="4"/>
      <c r="AG98" s="4"/>
      <c r="AH98" s="4"/>
      <c r="AI98" s="3"/>
    </row>
    <row r="99" spans="1:35" x14ac:dyDescent="0.35">
      <c r="A99" s="2">
        <v>35827</v>
      </c>
      <c r="B99">
        <f t="shared" si="7"/>
        <v>98</v>
      </c>
      <c r="C99">
        <f t="shared" si="8"/>
        <v>980</v>
      </c>
      <c r="D99" s="3">
        <v>5.9443405565944296E-2</v>
      </c>
      <c r="E99" s="4">
        <f t="shared" si="9"/>
        <v>298.64131505985347</v>
      </c>
      <c r="F99" s="4">
        <f t="shared" si="10"/>
        <v>87962.638095969523</v>
      </c>
      <c r="G99" s="4">
        <f t="shared" si="11"/>
        <v>59169.890350070869</v>
      </c>
      <c r="H99" s="3">
        <f t="shared" si="12"/>
        <v>8.2558471426323887E-3</v>
      </c>
      <c r="I99" s="5">
        <f>G99/F99</f>
        <v>0.6726707114617797</v>
      </c>
      <c r="J99">
        <f>J98*(1+H98)</f>
        <v>159.0605441193909</v>
      </c>
      <c r="K99">
        <f t="shared" si="13"/>
        <v>226.1569404390757</v>
      </c>
      <c r="AE99" s="4"/>
      <c r="AF99" s="4"/>
      <c r="AG99" s="4"/>
      <c r="AH99" s="4"/>
      <c r="AI99" s="3"/>
    </row>
    <row r="100" spans="1:35" x14ac:dyDescent="0.35">
      <c r="A100" s="2">
        <v>35855</v>
      </c>
      <c r="B100">
        <f t="shared" si="7"/>
        <v>99</v>
      </c>
      <c r="C100">
        <f t="shared" si="8"/>
        <v>990</v>
      </c>
      <c r="D100" s="3">
        <v>4.2685383225699258E-2</v>
      </c>
      <c r="E100" s="4">
        <f t="shared" si="9"/>
        <v>316.39357186970329</v>
      </c>
      <c r="F100" s="4">
        <f t="shared" si="10"/>
        <v>92749.615542032916</v>
      </c>
      <c r="G100" s="4">
        <f t="shared" si="11"/>
        <v>60682.329963764176</v>
      </c>
      <c r="H100" s="3">
        <f t="shared" si="12"/>
        <v>8.6841849387229164E-3</v>
      </c>
      <c r="I100" s="5">
        <f>G100/F100</f>
        <v>0.65425963880425719</v>
      </c>
      <c r="J100">
        <f>J99*(1+H99)</f>
        <v>160.37372365806453</v>
      </c>
      <c r="K100">
        <f t="shared" si="13"/>
        <v>238.41341822294692</v>
      </c>
      <c r="AE100" s="4"/>
      <c r="AF100" s="4"/>
      <c r="AG100" s="4"/>
      <c r="AH100" s="4"/>
      <c r="AI100" s="3"/>
    </row>
    <row r="101" spans="1:35" x14ac:dyDescent="0.35">
      <c r="A101" s="2">
        <v>35886</v>
      </c>
      <c r="B101">
        <f t="shared" si="7"/>
        <v>100</v>
      </c>
      <c r="C101">
        <f t="shared" si="8"/>
        <v>1000</v>
      </c>
      <c r="D101" s="3">
        <v>4.7398461740679743E-3</v>
      </c>
      <c r="E101" s="4">
        <f t="shared" si="9"/>
        <v>329.89895273510939</v>
      </c>
      <c r="F101" s="4">
        <f t="shared" si="10"/>
        <v>94193.974298580171</v>
      </c>
      <c r="G101" s="4">
        <f t="shared" si="11"/>
        <v>62208.962579103958</v>
      </c>
      <c r="H101" s="3">
        <f t="shared" si="12"/>
        <v>8.5378197556602586E-3</v>
      </c>
      <c r="I101" s="5">
        <f>G101/F101</f>
        <v>0.66043463015915727</v>
      </c>
      <c r="J101">
        <f>J100*(1+H100)</f>
        <v>161.76643873362281</v>
      </c>
      <c r="K101">
        <f t="shared" si="13"/>
        <v>247.25113569480087</v>
      </c>
      <c r="AE101" s="4"/>
      <c r="AF101" s="4"/>
      <c r="AG101" s="4"/>
      <c r="AH101" s="4"/>
      <c r="AI101" s="3"/>
    </row>
    <row r="102" spans="1:35" x14ac:dyDescent="0.35">
      <c r="A102" s="2">
        <v>35916</v>
      </c>
      <c r="B102">
        <f t="shared" si="7"/>
        <v>101</v>
      </c>
      <c r="C102">
        <f t="shared" si="8"/>
        <v>1010</v>
      </c>
      <c r="D102" s="3">
        <v>6.326981245019736E-3</v>
      </c>
      <c r="E102" s="4">
        <f t="shared" si="9"/>
        <v>331.46262302405995</v>
      </c>
      <c r="F102" s="4">
        <f t="shared" si="10"/>
        <v>95806.328058418629</v>
      </c>
      <c r="G102" s="4">
        <f t="shared" si="11"/>
        <v>63751.372584643046</v>
      </c>
      <c r="H102" s="3">
        <f t="shared" si="12"/>
        <v>8.421682100096195E-3</v>
      </c>
      <c r="I102" s="5">
        <f>G102/F102</f>
        <v>0.66541922518698526</v>
      </c>
      <c r="J102">
        <f>J101*(1+H101)</f>
        <v>163.14757143004553</v>
      </c>
      <c r="K102">
        <f t="shared" si="13"/>
        <v>247.03061284162038</v>
      </c>
      <c r="AE102" s="4"/>
      <c r="AF102" s="4"/>
      <c r="AG102" s="4"/>
      <c r="AH102" s="4"/>
      <c r="AI102" s="3"/>
    </row>
    <row r="103" spans="1:35" x14ac:dyDescent="0.35">
      <c r="A103" s="2">
        <v>35947</v>
      </c>
      <c r="B103">
        <f t="shared" si="7"/>
        <v>102</v>
      </c>
      <c r="C103">
        <f t="shared" si="8"/>
        <v>1020</v>
      </c>
      <c r="D103" s="3">
        <v>-1.8841909954342873E-2</v>
      </c>
      <c r="E103" s="4">
        <f t="shared" si="9"/>
        <v>333.55978082335821</v>
      </c>
      <c r="F103" s="4">
        <f t="shared" si="10"/>
        <v>95001.935103932236</v>
      </c>
      <c r="G103" s="4">
        <f t="shared" si="11"/>
        <v>65285.286284069974</v>
      </c>
      <c r="H103" s="3">
        <f t="shared" si="12"/>
        <v>7.9342721779649406E-3</v>
      </c>
      <c r="I103" s="5">
        <f>G103/F103</f>
        <v>0.68719954191088628</v>
      </c>
      <c r="J103">
        <f>J102*(1+H102)</f>
        <v>164.5215484120321</v>
      </c>
      <c r="K103">
        <f t="shared" si="13"/>
        <v>247.24495804250461</v>
      </c>
      <c r="AE103" s="4"/>
      <c r="AF103" s="4"/>
      <c r="AG103" s="4"/>
      <c r="AH103" s="4"/>
      <c r="AI103" s="3"/>
    </row>
    <row r="104" spans="1:35" x14ac:dyDescent="0.35">
      <c r="A104" s="2">
        <v>35977</v>
      </c>
      <c r="B104">
        <f t="shared" si="7"/>
        <v>103</v>
      </c>
      <c r="C104">
        <f t="shared" si="8"/>
        <v>1030</v>
      </c>
      <c r="D104" s="3">
        <v>-2.3889250238892101E-3</v>
      </c>
      <c r="E104" s="4">
        <f t="shared" si="9"/>
        <v>327.27487746869417</v>
      </c>
      <c r="F104" s="4">
        <f t="shared" si="10"/>
        <v>95802.522011069945</v>
      </c>
      <c r="G104" s="4">
        <f t="shared" si="11"/>
        <v>66826.810681630028</v>
      </c>
      <c r="H104" s="3">
        <f t="shared" si="12"/>
        <v>7.7135216663151152E-3</v>
      </c>
      <c r="I104" s="5">
        <f>G104/F104</f>
        <v>0.69754751001135662</v>
      </c>
      <c r="J104">
        <f>J103*(1+H103)</f>
        <v>165.82690715627339</v>
      </c>
      <c r="K104">
        <f t="shared" si="13"/>
        <v>241.30823296994757</v>
      </c>
      <c r="AE104" s="4"/>
      <c r="AF104" s="4"/>
      <c r="AG104" s="4"/>
      <c r="AH104" s="4"/>
      <c r="AI104" s="3"/>
    </row>
    <row r="105" spans="1:35" x14ac:dyDescent="0.35">
      <c r="A105" s="2">
        <v>36008</v>
      </c>
      <c r="B105">
        <f t="shared" si="7"/>
        <v>104</v>
      </c>
      <c r="C105">
        <f t="shared" si="8"/>
        <v>1040</v>
      </c>
      <c r="D105" s="3">
        <v>-0.10379078443762046</v>
      </c>
      <c r="E105" s="4">
        <f t="shared" si="9"/>
        <v>326.49304232421895</v>
      </c>
      <c r="F105" s="4">
        <f t="shared" si="10"/>
        <v>86791.160684623464</v>
      </c>
      <c r="G105" s="4">
        <f t="shared" si="11"/>
        <v>68277.775052156852</v>
      </c>
      <c r="H105" s="3">
        <f t="shared" si="12"/>
        <v>6.055454299373153E-3</v>
      </c>
      <c r="I105" s="5">
        <f>G105/F105</f>
        <v>0.78669042461893735</v>
      </c>
      <c r="J105">
        <f>J104*(1+H104)</f>
        <v>167.10601659748133</v>
      </c>
      <c r="K105">
        <f t="shared" si="13"/>
        <v>239.56220070911115</v>
      </c>
      <c r="AE105" s="4"/>
      <c r="AF105" s="4"/>
      <c r="AG105" s="4"/>
      <c r="AH105" s="4"/>
      <c r="AI105" s="3"/>
    </row>
    <row r="106" spans="1:35" x14ac:dyDescent="0.35">
      <c r="A106" s="2">
        <v>36039</v>
      </c>
      <c r="B106">
        <f t="shared" si="7"/>
        <v>105</v>
      </c>
      <c r="C106">
        <f t="shared" si="8"/>
        <v>1050</v>
      </c>
      <c r="D106" s="3">
        <v>-3.700793059160612E-2</v>
      </c>
      <c r="E106" s="4">
        <f t="shared" si="9"/>
        <v>292.60607334796305</v>
      </c>
      <c r="F106" s="4">
        <f t="shared" si="10"/>
        <v>84590.341106920794</v>
      </c>
      <c r="G106" s="4">
        <f t="shared" si="11"/>
        <v>69706.894553799895</v>
      </c>
      <c r="H106" s="3">
        <f t="shared" si="12"/>
        <v>5.4685081319547635E-3</v>
      </c>
      <c r="I106" s="5">
        <f>G106/F106</f>
        <v>0.82405264763847608</v>
      </c>
      <c r="J106">
        <f>J105*(1+H105)</f>
        <v>168.11791944413767</v>
      </c>
      <c r="K106">
        <f t="shared" si="13"/>
        <v>213.70276564071796</v>
      </c>
      <c r="AE106" s="4"/>
      <c r="AF106" s="4"/>
      <c r="AG106" s="4"/>
      <c r="AH106" s="4"/>
      <c r="AI106" s="3"/>
    </row>
    <row r="107" spans="1:35" x14ac:dyDescent="0.35">
      <c r="A107" s="2">
        <v>36069</v>
      </c>
      <c r="B107">
        <f t="shared" si="7"/>
        <v>106</v>
      </c>
      <c r="C107">
        <f t="shared" si="8"/>
        <v>1060</v>
      </c>
      <c r="D107" s="3">
        <v>6.9762778573127404E-2</v>
      </c>
      <c r="E107" s="4">
        <f t="shared" si="9"/>
        <v>281.77732809481921</v>
      </c>
      <c r="F107" s="4">
        <f t="shared" si="10"/>
        <v>91625.546888275741</v>
      </c>
      <c r="G107" s="4">
        <f t="shared" si="11"/>
        <v>71206.676521651927</v>
      </c>
      <c r="H107" s="3">
        <f t="shared" si="12"/>
        <v>6.2145155672712615E-3</v>
      </c>
      <c r="I107" s="5">
        <f>G107/F107</f>
        <v>0.77714872041613337</v>
      </c>
      <c r="J107">
        <f>J106*(1+H106)</f>
        <v>169.03727365374525</v>
      </c>
      <c r="K107">
        <f t="shared" si="13"/>
        <v>205.12921612249266</v>
      </c>
      <c r="AE107" s="4"/>
      <c r="AF107" s="4"/>
      <c r="AG107" s="4"/>
      <c r="AH107" s="4"/>
      <c r="AI107" s="3"/>
    </row>
    <row r="108" spans="1:35" x14ac:dyDescent="0.35">
      <c r="A108" s="2">
        <v>36100</v>
      </c>
      <c r="B108">
        <f t="shared" si="7"/>
        <v>107</v>
      </c>
      <c r="C108">
        <f t="shared" si="8"/>
        <v>1070</v>
      </c>
      <c r="D108" s="3">
        <v>5.0522883509662053E-2</v>
      </c>
      <c r="E108" s="4">
        <f t="shared" si="9"/>
        <v>301.43489744162554</v>
      </c>
      <c r="F108" s="4">
        <f t="shared" si="10"/>
        <v>97378.793205576512</v>
      </c>
      <c r="G108" s="4">
        <f t="shared" si="11"/>
        <v>72763.825590687411</v>
      </c>
      <c r="H108" s="3">
        <f t="shared" si="12"/>
        <v>6.7400590685648964E-3</v>
      </c>
      <c r="I108" s="5">
        <f>G108/F108</f>
        <v>0.74722455675822141</v>
      </c>
      <c r="J108">
        <f>J107*(1+H107)</f>
        <v>170.08775842231555</v>
      </c>
      <c r="K108">
        <f t="shared" si="13"/>
        <v>218.86127320809339</v>
      </c>
      <c r="AE108" s="4"/>
      <c r="AF108" s="4"/>
      <c r="AG108" s="4"/>
      <c r="AH108" s="4"/>
      <c r="AI108" s="3"/>
    </row>
    <row r="109" spans="1:35" x14ac:dyDescent="0.35">
      <c r="A109" s="2">
        <v>36130</v>
      </c>
      <c r="B109">
        <f t="shared" si="7"/>
        <v>108</v>
      </c>
      <c r="C109">
        <f t="shared" si="8"/>
        <v>1080</v>
      </c>
      <c r="D109" s="3">
        <v>1.9158391807162944E-2</v>
      </c>
      <c r="E109" s="4">
        <f t="shared" si="9"/>
        <v>316.66425765081573</v>
      </c>
      <c r="F109" s="4">
        <f t="shared" si="10"/>
        <v>100345.10534266938</v>
      </c>
      <c r="G109" s="4">
        <f t="shared" si="11"/>
        <v>74350.086166412002</v>
      </c>
      <c r="H109" s="3">
        <f t="shared" si="12"/>
        <v>6.8558281166359869E-3</v>
      </c>
      <c r="I109" s="5">
        <f>G109/F109</f>
        <v>0.74094382493807986</v>
      </c>
      <c r="J109">
        <f>J108*(1+H108)</f>
        <v>171.23415996092174</v>
      </c>
      <c r="K109">
        <f t="shared" si="13"/>
        <v>229.16024160636329</v>
      </c>
      <c r="AE109" s="4"/>
      <c r="AF109" s="4"/>
      <c r="AG109" s="4"/>
      <c r="AH109" s="4"/>
      <c r="AI109" s="3"/>
    </row>
    <row r="110" spans="1:35" x14ac:dyDescent="0.35">
      <c r="A110" s="2">
        <v>36161</v>
      </c>
      <c r="B110">
        <f t="shared" si="7"/>
        <v>109</v>
      </c>
      <c r="C110">
        <f t="shared" si="8"/>
        <v>1090</v>
      </c>
      <c r="D110" s="3">
        <v>8.6601413634734836E-3</v>
      </c>
      <c r="E110" s="4">
        <f t="shared" si="9"/>
        <v>322.73103557021443</v>
      </c>
      <c r="F110" s="4">
        <f t="shared" si="10"/>
        <v>102313.54769415573</v>
      </c>
      <c r="G110" s="4">
        <f t="shared" si="11"/>
        <v>75955.28354319511</v>
      </c>
      <c r="H110" s="3">
        <f t="shared" si="12"/>
        <v>6.8292257202178241E-3</v>
      </c>
      <c r="I110" s="5">
        <f>G110/F110</f>
        <v>0.74237757613729749</v>
      </c>
      <c r="J110">
        <f>J109*(1+H109)</f>
        <v>172.40811192931037</v>
      </c>
      <c r="K110">
        <f t="shared" si="13"/>
        <v>232.68715674055099</v>
      </c>
      <c r="AE110" s="4"/>
      <c r="AF110" s="4"/>
      <c r="AG110" s="4"/>
      <c r="AH110" s="4"/>
      <c r="AI110" s="3"/>
    </row>
    <row r="111" spans="1:35" x14ac:dyDescent="0.35">
      <c r="A111" s="2">
        <v>36192</v>
      </c>
      <c r="B111">
        <f t="shared" si="7"/>
        <v>110</v>
      </c>
      <c r="C111">
        <f t="shared" si="8"/>
        <v>1100</v>
      </c>
      <c r="D111" s="3">
        <v>4.9645790865239237E-2</v>
      </c>
      <c r="E111" s="4">
        <f t="shared" si="9"/>
        <v>325.5259319606327</v>
      </c>
      <c r="F111" s="4">
        <f t="shared" si="10"/>
        <v>108547.59505561223</v>
      </c>
      <c r="G111" s="4">
        <f t="shared" si="11"/>
        <v>77621.946269654902</v>
      </c>
      <c r="H111" s="3">
        <f t="shared" si="12"/>
        <v>7.3539762674694753E-3</v>
      </c>
      <c r="I111" s="5">
        <f>G111/F111</f>
        <v>0.71509595610927013</v>
      </c>
      <c r="J111">
        <f>J110*(1+H110)</f>
        <v>173.58552584167219</v>
      </c>
      <c r="K111">
        <f t="shared" si="13"/>
        <v>233.82377299818762</v>
      </c>
      <c r="AE111" s="4"/>
      <c r="AF111" s="4"/>
      <c r="AG111" s="4"/>
      <c r="AH111" s="4"/>
      <c r="AI111" s="3"/>
    </row>
    <row r="112" spans="1:35" x14ac:dyDescent="0.35">
      <c r="A112" s="2">
        <v>36220</v>
      </c>
      <c r="B112">
        <f t="shared" si="7"/>
        <v>111</v>
      </c>
      <c r="C112">
        <f t="shared" si="8"/>
        <v>1110</v>
      </c>
      <c r="D112" s="3">
        <v>3.0853657598621798E-2</v>
      </c>
      <c r="E112" s="4">
        <f t="shared" si="9"/>
        <v>341.68692429996236</v>
      </c>
      <c r="F112" s="4">
        <f t="shared" si="10"/>
        <v>113040.93294654641</v>
      </c>
      <c r="G112" s="4">
        <f t="shared" si="11"/>
        <v>79332.253404886767</v>
      </c>
      <c r="H112" s="3">
        <f t="shared" si="12"/>
        <v>7.6246957388279579E-3</v>
      </c>
      <c r="I112" s="5">
        <f>G112/F112</f>
        <v>0.7018011205056186</v>
      </c>
      <c r="J112">
        <f>J111*(1+H111)</f>
        <v>174.86206967908805</v>
      </c>
      <c r="K112">
        <f t="shared" si="13"/>
        <v>244.52951829078486</v>
      </c>
      <c r="AE112" s="4"/>
      <c r="AF112" s="4"/>
      <c r="AG112" s="4"/>
      <c r="AH112" s="4"/>
      <c r="AI112" s="3"/>
    </row>
    <row r="113" spans="1:35" x14ac:dyDescent="0.35">
      <c r="A113" s="2">
        <v>36251</v>
      </c>
      <c r="B113">
        <f t="shared" si="7"/>
        <v>112</v>
      </c>
      <c r="C113">
        <f t="shared" si="8"/>
        <v>1120</v>
      </c>
      <c r="D113" s="3">
        <v>4.8452381396493882E-2</v>
      </c>
      <c r="E113" s="4">
        <f t="shared" si="9"/>
        <v>352.22921566823959</v>
      </c>
      <c r="F113" s="4">
        <f t="shared" si="10"/>
        <v>119692.30201025204</v>
      </c>
      <c r="G113" s="4">
        <f t="shared" si="11"/>
        <v>81107.491402814194</v>
      </c>
      <c r="H113" s="3">
        <f t="shared" si="12"/>
        <v>8.1444331289248773E-3</v>
      </c>
      <c r="I113" s="5">
        <f>G113/F113</f>
        <v>0.67763331509713187</v>
      </c>
      <c r="J113">
        <f>J112*(1+H112)</f>
        <v>176.19533975665283</v>
      </c>
      <c r="K113">
        <f t="shared" si="13"/>
        <v>251.0616392714098</v>
      </c>
      <c r="AE113" s="4"/>
      <c r="AF113" s="4"/>
      <c r="AG113" s="4"/>
      <c r="AH113" s="4"/>
      <c r="AI113" s="3"/>
    </row>
    <row r="114" spans="1:35" x14ac:dyDescent="0.35">
      <c r="A114" s="2">
        <v>36281</v>
      </c>
      <c r="B114">
        <f t="shared" si="7"/>
        <v>113</v>
      </c>
      <c r="C114">
        <f t="shared" si="8"/>
        <v>1130</v>
      </c>
      <c r="D114" s="3">
        <v>-4.4412816452881088E-2</v>
      </c>
      <c r="E114" s="4">
        <f t="shared" si="9"/>
        <v>369.29555996478501</v>
      </c>
      <c r="F114" s="4">
        <f t="shared" si="10"/>
        <v>115456.24328765615</v>
      </c>
      <c r="G114" s="4">
        <f t="shared" si="11"/>
        <v>82838.348806075606</v>
      </c>
      <c r="H114" s="3">
        <f t="shared" si="12"/>
        <v>7.3063683365328647E-3</v>
      </c>
      <c r="I114" s="5">
        <f>G114/F114</f>
        <v>0.71748695823824848</v>
      </c>
      <c r="J114">
        <f>J113*(1+H113)</f>
        <v>177.63035091892908</v>
      </c>
      <c r="K114">
        <f t="shared" si="13"/>
        <v>262.13343848577983</v>
      </c>
      <c r="AE114" s="4"/>
      <c r="AF114" s="4"/>
      <c r="AG114" s="4"/>
      <c r="AH114" s="4"/>
      <c r="AI114" s="3"/>
    </row>
    <row r="115" spans="1:35" x14ac:dyDescent="0.35">
      <c r="A115" s="2">
        <v>36312</v>
      </c>
      <c r="B115">
        <f t="shared" si="7"/>
        <v>114</v>
      </c>
      <c r="C115">
        <f t="shared" si="8"/>
        <v>1140</v>
      </c>
      <c r="D115" s="3">
        <v>2.145120511760723E-2</v>
      </c>
      <c r="E115" s="4">
        <f t="shared" si="9"/>
        <v>352.89410404320506</v>
      </c>
      <c r="F115" s="4">
        <f t="shared" si="10"/>
        <v>119097.3732183621</v>
      </c>
      <c r="G115" s="4">
        <f t="shared" si="11"/>
        <v>84603.896315747916</v>
      </c>
      <c r="H115" s="3">
        <f t="shared" si="12"/>
        <v>7.4489141375813084E-3</v>
      </c>
      <c r="I115" s="5">
        <f>G115/F115</f>
        <v>0.71037583810206084</v>
      </c>
      <c r="J115">
        <f>J114*(1+H114)</f>
        <v>178.92818369049036</v>
      </c>
      <c r="K115">
        <f t="shared" si="13"/>
        <v>249.38179242984305</v>
      </c>
      <c r="AE115" s="4"/>
      <c r="AF115" s="4"/>
      <c r="AG115" s="4"/>
      <c r="AH115" s="4"/>
      <c r="AI115" s="3"/>
    </row>
    <row r="116" spans="1:35" x14ac:dyDescent="0.35">
      <c r="A116" s="2">
        <v>36342</v>
      </c>
      <c r="B116">
        <f t="shared" si="7"/>
        <v>115</v>
      </c>
      <c r="C116">
        <f t="shared" si="8"/>
        <v>1150</v>
      </c>
      <c r="D116" s="3">
        <v>-6.3392193173036349E-3</v>
      </c>
      <c r="E116" s="4">
        <f t="shared" si="9"/>
        <v>360.46410785383006</v>
      </c>
      <c r="F116" s="4">
        <f t="shared" si="10"/>
        <v>119485.09874720125</v>
      </c>
      <c r="G116" s="4">
        <f t="shared" si="11"/>
        <v>86371.366319326014</v>
      </c>
      <c r="H116" s="3">
        <f t="shared" si="12"/>
        <v>7.2004891918211467E-3</v>
      </c>
      <c r="I116" s="5">
        <f>G116/F116</f>
        <v>0.72286307853387555</v>
      </c>
      <c r="J116">
        <f>J115*(1+H115)</f>
        <v>180.26100436759418</v>
      </c>
      <c r="K116">
        <f t="shared" si="13"/>
        <v>253.75441378919169</v>
      </c>
      <c r="AE116" s="4"/>
      <c r="AF116" s="4"/>
      <c r="AG116" s="4"/>
      <c r="AH116" s="4"/>
      <c r="AI116" s="3"/>
    </row>
    <row r="117" spans="1:35" x14ac:dyDescent="0.35">
      <c r="A117" s="2">
        <v>36373</v>
      </c>
      <c r="B117">
        <f t="shared" si="7"/>
        <v>116</v>
      </c>
      <c r="C117">
        <f t="shared" si="8"/>
        <v>1160</v>
      </c>
      <c r="D117" s="3">
        <v>8.8596217693563961E-3</v>
      </c>
      <c r="E117" s="4">
        <f t="shared" si="9"/>
        <v>358.17904681812843</v>
      </c>
      <c r="F117" s="4">
        <f t="shared" si="10"/>
        <v>121713.96869042811</v>
      </c>
      <c r="G117" s="4">
        <f t="shared" si="11"/>
        <v>88159.157316802288</v>
      </c>
      <c r="H117" s="3">
        <f t="shared" si="12"/>
        <v>7.1721832284212805E-3</v>
      </c>
      <c r="I117" s="5">
        <f>G117/F117</f>
        <v>0.72431421196222434</v>
      </c>
      <c r="J117">
        <f>J116*(1+H116)</f>
        <v>181.55897178124988</v>
      </c>
      <c r="K117">
        <f t="shared" si="13"/>
        <v>251.16647560626723</v>
      </c>
      <c r="AE117" s="4"/>
      <c r="AF117" s="4"/>
      <c r="AG117" s="4"/>
      <c r="AH117" s="4"/>
      <c r="AI117" s="3"/>
    </row>
    <row r="118" spans="1:35" x14ac:dyDescent="0.35">
      <c r="A118" s="2">
        <v>36404</v>
      </c>
      <c r="B118">
        <f t="shared" si="7"/>
        <v>117</v>
      </c>
      <c r="C118">
        <f t="shared" si="8"/>
        <v>1170</v>
      </c>
      <c r="D118" s="3">
        <v>-3.6567272727272671E-2</v>
      </c>
      <c r="E118" s="4">
        <f t="shared" si="9"/>
        <v>361.35237769864563</v>
      </c>
      <c r="F118" s="4">
        <f t="shared" si="10"/>
        <v>118390.43709351559</v>
      </c>
      <c r="G118" s="4">
        <f t="shared" si="11"/>
        <v>89911.608471523417</v>
      </c>
      <c r="H118" s="3">
        <f t="shared" si="12"/>
        <v>6.5202804125363834E-3</v>
      </c>
      <c r="I118" s="5">
        <f>G118/F118</f>
        <v>0.75944992415648416</v>
      </c>
      <c r="J118">
        <f>J117*(1+H117)</f>
        <v>182.86114599362878</v>
      </c>
      <c r="K118">
        <f t="shared" si="13"/>
        <v>252.46107693820269</v>
      </c>
      <c r="AE118" s="4"/>
      <c r="AF118" s="4"/>
      <c r="AG118" s="4"/>
      <c r="AH118" s="4"/>
      <c r="AI118" s="3"/>
    </row>
    <row r="119" spans="1:35" x14ac:dyDescent="0.35">
      <c r="A119" s="2">
        <v>36434</v>
      </c>
      <c r="B119">
        <f t="shared" si="7"/>
        <v>118</v>
      </c>
      <c r="C119">
        <f t="shared" si="8"/>
        <v>1180</v>
      </c>
      <c r="D119" s="3">
        <v>2.8579624373452406E-2</v>
      </c>
      <c r="E119" s="4">
        <f t="shared" si="9"/>
        <v>348.13870675269078</v>
      </c>
      <c r="F119" s="4">
        <f t="shared" si="10"/>
        <v>122987.71527181778</v>
      </c>
      <c r="G119" s="4">
        <f t="shared" si="11"/>
        <v>91708.165824402837</v>
      </c>
      <c r="H119" s="3">
        <f t="shared" si="12"/>
        <v>6.7685417265648251E-3</v>
      </c>
      <c r="I119" s="5">
        <f>G119/F119</f>
        <v>0.74566931844954321</v>
      </c>
      <c r="J119">
        <f>J118*(1+H118)</f>
        <v>184.05345194206498</v>
      </c>
      <c r="K119">
        <f t="shared" si="13"/>
        <v>242.35100444113138</v>
      </c>
      <c r="AE119" s="4"/>
      <c r="AF119" s="4"/>
      <c r="AG119" s="4"/>
      <c r="AH119" s="4"/>
      <c r="AI119" s="3"/>
    </row>
    <row r="120" spans="1:35" x14ac:dyDescent="0.35">
      <c r="A120" s="2">
        <v>36465</v>
      </c>
      <c r="B120">
        <f t="shared" si="7"/>
        <v>119</v>
      </c>
      <c r="C120">
        <f t="shared" si="8"/>
        <v>1190</v>
      </c>
      <c r="D120" s="3">
        <v>6.432649826065262E-2</v>
      </c>
      <c r="E120" s="4">
        <f t="shared" si="9"/>
        <v>358.0883802215422</v>
      </c>
      <c r="F120" s="4">
        <f t="shared" si="10"/>
        <v>132165.63285726219</v>
      </c>
      <c r="G120" s="4">
        <f t="shared" si="11"/>
        <v>93594.33880247976</v>
      </c>
      <c r="H120" s="3">
        <f t="shared" si="12"/>
        <v>7.4939367413651148E-3</v>
      </c>
      <c r="I120" s="5">
        <f>G120/F120</f>
        <v>0.70815942676687282</v>
      </c>
      <c r="J120">
        <f>J119*(1+H119)</f>
        <v>185.29922541145314</v>
      </c>
      <c r="K120">
        <f t="shared" si="13"/>
        <v>248.50053613140807</v>
      </c>
      <c r="AE120" s="4"/>
      <c r="AF120" s="4"/>
      <c r="AG120" s="4"/>
      <c r="AH120" s="4"/>
      <c r="AI120" s="3"/>
    </row>
    <row r="121" spans="1:35" x14ac:dyDescent="0.35">
      <c r="A121" s="2">
        <v>36495</v>
      </c>
      <c r="B121">
        <f t="shared" si="7"/>
        <v>120</v>
      </c>
      <c r="C121">
        <f t="shared" si="8"/>
        <v>1200</v>
      </c>
      <c r="D121" s="3">
        <v>5.1733173358708751E-2</v>
      </c>
      <c r="E121" s="4">
        <f t="shared" si="9"/>
        <v>381.12295178902315</v>
      </c>
      <c r="F121" s="4">
        <f t="shared" si="10"/>
        <v>140265.06026196084</v>
      </c>
      <c r="G121" s="4">
        <f t="shared" si="11"/>
        <v>95558.739121942286</v>
      </c>
      <c r="H121" s="3">
        <f t="shared" si="12"/>
        <v>8.0637760558179838E-3</v>
      </c>
      <c r="I121" s="5">
        <f>G121/F121</f>
        <v>0.6812725773865248</v>
      </c>
      <c r="J121">
        <f>J120*(1+H120)</f>
        <v>186.68784608491052</v>
      </c>
      <c r="K121">
        <f t="shared" si="13"/>
        <v>263.62403581526911</v>
      </c>
      <c r="AE121" s="4"/>
      <c r="AF121" s="4"/>
      <c r="AG121" s="4"/>
      <c r="AH121" s="4"/>
      <c r="AI121" s="3"/>
    </row>
    <row r="122" spans="1:35" x14ac:dyDescent="0.35">
      <c r="A122" s="2">
        <v>36526</v>
      </c>
      <c r="B122">
        <f t="shared" si="7"/>
        <v>121</v>
      </c>
      <c r="C122">
        <f>C121</f>
        <v>1200</v>
      </c>
      <c r="D122" s="3">
        <v>-8.1599470252515127E-2</v>
      </c>
      <c r="E122" s="4">
        <f t="shared" si="9"/>
        <v>400.83965152490748</v>
      </c>
      <c r="F122" s="4">
        <f t="shared" si="10"/>
        <v>129921.5862853447</v>
      </c>
      <c r="G122" s="4">
        <f t="shared" si="11"/>
        <v>97406.478394287711</v>
      </c>
      <c r="H122" s="3">
        <f t="shared" si="12"/>
        <v>6.694374877385556E-3</v>
      </c>
      <c r="I122" s="5">
        <f>G122/F122</f>
        <v>0.74973282869526714</v>
      </c>
      <c r="J122">
        <f>J121*(1+H121)</f>
        <v>188.19325506808227</v>
      </c>
      <c r="K122">
        <f t="shared" si="13"/>
        <v>276.23782508613948</v>
      </c>
      <c r="AE122" s="4"/>
      <c r="AF122" s="4"/>
      <c r="AG122" s="4"/>
      <c r="AH122" s="4"/>
      <c r="AI122" s="3"/>
    </row>
    <row r="123" spans="1:35" x14ac:dyDescent="0.35">
      <c r="A123" s="2">
        <v>36557</v>
      </c>
      <c r="B123">
        <f t="shared" si="7"/>
        <v>122</v>
      </c>
      <c r="C123">
        <f t="shared" ref="C123:C186" si="14">C122</f>
        <v>1200</v>
      </c>
      <c r="D123" s="3">
        <v>6.9389168293718662E-3</v>
      </c>
      <c r="E123" s="4">
        <f t="shared" si="9"/>
        <v>368.13134830427225</v>
      </c>
      <c r="F123" s="4">
        <f t="shared" si="10"/>
        <v>132031.42806711403</v>
      </c>
      <c r="G123" s="4">
        <f t="shared" si="11"/>
        <v>99262.875255930121</v>
      </c>
      <c r="H123" s="3">
        <f t="shared" si="12"/>
        <v>6.6567316096386442E-3</v>
      </c>
      <c r="I123" s="5">
        <f>G123/F123</f>
        <v>0.75181247911272275</v>
      </c>
      <c r="J123">
        <f>J122*(1+H122)</f>
        <v>189.45309126690344</v>
      </c>
      <c r="K123">
        <f t="shared" si="13"/>
        <v>252.69413851945336</v>
      </c>
      <c r="AE123" s="4"/>
      <c r="AF123" s="4"/>
      <c r="AG123" s="4"/>
      <c r="AH123" s="4"/>
      <c r="AI123" s="3"/>
    </row>
    <row r="124" spans="1:35" x14ac:dyDescent="0.35">
      <c r="A124" s="2">
        <v>36586</v>
      </c>
      <c r="B124">
        <f t="shared" si="7"/>
        <v>123</v>
      </c>
      <c r="C124">
        <f t="shared" si="14"/>
        <v>1200</v>
      </c>
      <c r="D124" s="3">
        <v>4.4239160873865035E-2</v>
      </c>
      <c r="E124" s="4">
        <f t="shared" si="9"/>
        <v>370.68578111244011</v>
      </c>
      <c r="F124" s="4">
        <f t="shared" si="10"/>
        <v>139125.47464682985</v>
      </c>
      <c r="G124" s="4">
        <f t="shared" si="11"/>
        <v>101177.71346330024</v>
      </c>
      <c r="H124" s="3">
        <f t="shared" si="12"/>
        <v>7.1154464328146982E-3</v>
      </c>
      <c r="I124" s="5">
        <f>G124/F124</f>
        <v>0.72724074235965741</v>
      </c>
      <c r="J124">
        <f>J123*(1+H123)</f>
        <v>190.7142296480836</v>
      </c>
      <c r="K124">
        <f t="shared" si="13"/>
        <v>253.67260446802044</v>
      </c>
      <c r="AE124" s="4"/>
      <c r="AF124" s="4"/>
      <c r="AG124" s="4"/>
      <c r="AH124" s="4"/>
      <c r="AI124" s="3"/>
    </row>
    <row r="125" spans="1:35" x14ac:dyDescent="0.35">
      <c r="A125" s="2">
        <v>36617</v>
      </c>
      <c r="B125">
        <f t="shared" si="7"/>
        <v>124</v>
      </c>
      <c r="C125">
        <f t="shared" si="14"/>
        <v>1200</v>
      </c>
      <c r="D125" s="3">
        <v>-3.2856614264910045E-2</v>
      </c>
      <c r="E125" s="4">
        <f t="shared" si="9"/>
        <v>387.08460901672765</v>
      </c>
      <c r="F125" s="4">
        <f t="shared" si="10"/>
        <v>135714.85465481854</v>
      </c>
      <c r="G125" s="4">
        <f t="shared" si="11"/>
        <v>103045.55286510003</v>
      </c>
      <c r="H125" s="3">
        <f t="shared" si="12"/>
        <v>6.5232888995825355E-3</v>
      </c>
      <c r="I125" s="5">
        <f>G125/F125</f>
        <v>0.75927983806333765</v>
      </c>
      <c r="J125">
        <f>J124*(1+H124)</f>
        <v>192.07124653312007</v>
      </c>
      <c r="K125">
        <f t="shared" si="13"/>
        <v>264.10957932570165</v>
      </c>
      <c r="AE125" s="4"/>
      <c r="AF125" s="4"/>
      <c r="AG125" s="4"/>
      <c r="AH125" s="4"/>
      <c r="AI125" s="3"/>
    </row>
    <row r="126" spans="1:35" x14ac:dyDescent="0.35">
      <c r="A126" s="2">
        <v>36647</v>
      </c>
      <c r="B126">
        <f t="shared" si="7"/>
        <v>125</v>
      </c>
      <c r="C126">
        <f t="shared" si="14"/>
        <v>1200</v>
      </c>
      <c r="D126" s="3">
        <v>6.8233510235027328E-3</v>
      </c>
      <c r="E126" s="4">
        <f t="shared" si="9"/>
        <v>374.36631933038149</v>
      </c>
      <c r="F126" s="4">
        <f t="shared" si="10"/>
        <v>137849.07276846023</v>
      </c>
      <c r="G126" s="4">
        <f t="shared" si="11"/>
        <v>104922.15828534393</v>
      </c>
      <c r="H126" s="3">
        <f t="shared" si="12"/>
        <v>6.4904967324550533E-3</v>
      </c>
      <c r="I126" s="5">
        <f>G126/F126</f>
        <v>0.76113793279971953</v>
      </c>
      <c r="J126">
        <f>J125*(1+H125)</f>
        <v>193.32418276355855</v>
      </c>
      <c r="K126">
        <f t="shared" si="13"/>
        <v>254.61519333459745</v>
      </c>
      <c r="AE126" s="4"/>
      <c r="AF126" s="4"/>
      <c r="AG126" s="4"/>
      <c r="AH126" s="4"/>
      <c r="AI126" s="3"/>
    </row>
    <row r="127" spans="1:35" x14ac:dyDescent="0.35">
      <c r="A127" s="2">
        <v>36678</v>
      </c>
      <c r="B127">
        <f t="shared" si="7"/>
        <v>126</v>
      </c>
      <c r="C127">
        <f t="shared" si="14"/>
        <v>1200</v>
      </c>
      <c r="D127" s="3">
        <v>5.3164045069165056E-3</v>
      </c>
      <c r="E127" s="4">
        <f t="shared" si="9"/>
        <v>376.9207521385494</v>
      </c>
      <c r="F127" s="4">
        <f t="shared" si="10"/>
        <v>139788.31388560904</v>
      </c>
      <c r="G127" s="4">
        <f t="shared" si="11"/>
        <v>106805.52093246482</v>
      </c>
      <c r="H127" s="3">
        <f t="shared" si="12"/>
        <v>6.4393964291928896E-3</v>
      </c>
      <c r="I127" s="5">
        <f>G127/F127</f>
        <v>0.76405185786749985</v>
      </c>
      <c r="J127">
        <f>J126*(1+H126)</f>
        <v>194.57895274008996</v>
      </c>
      <c r="K127">
        <f t="shared" si="13"/>
        <v>255.64216990784257</v>
      </c>
      <c r="AE127" s="4"/>
      <c r="AF127" s="4"/>
      <c r="AG127" s="4"/>
      <c r="AH127" s="4"/>
      <c r="AI127" s="3"/>
    </row>
    <row r="128" spans="1:35" x14ac:dyDescent="0.35">
      <c r="A128" s="2">
        <v>36708</v>
      </c>
      <c r="B128">
        <f t="shared" si="7"/>
        <v>127</v>
      </c>
      <c r="C128">
        <f t="shared" si="14"/>
        <v>1200</v>
      </c>
      <c r="D128" s="3">
        <v>1.1842301463729221E-2</v>
      </c>
      <c r="E128" s="4">
        <f t="shared" si="9"/>
        <v>378.92461532396914</v>
      </c>
      <c r="F128" s="4">
        <f t="shared" si="10"/>
        <v>142657.94000150531</v>
      </c>
      <c r="G128" s="4">
        <f t="shared" si="11"/>
        <v>108704.89916004159</v>
      </c>
      <c r="H128" s="3">
        <f t="shared" si="12"/>
        <v>6.4753933089596316E-3</v>
      </c>
      <c r="I128" s="5">
        <f>G128/F128</f>
        <v>0.76199683774274707</v>
      </c>
      <c r="J128">
        <f>J127*(1+H127)</f>
        <v>195.83192375356057</v>
      </c>
      <c r="K128">
        <f t="shared" si="13"/>
        <v>256.30711022696227</v>
      </c>
      <c r="AE128" s="4"/>
      <c r="AF128" s="4"/>
      <c r="AG128" s="4"/>
      <c r="AH128" s="4"/>
      <c r="AI128" s="3"/>
    </row>
    <row r="129" spans="1:35" x14ac:dyDescent="0.35">
      <c r="A129" s="2">
        <v>36739</v>
      </c>
      <c r="B129">
        <f t="shared" si="7"/>
        <v>128</v>
      </c>
      <c r="C129">
        <f t="shared" si="14"/>
        <v>1200</v>
      </c>
      <c r="D129" s="3">
        <v>5.1777317778661125E-2</v>
      </c>
      <c r="E129" s="4">
        <f t="shared" si="9"/>
        <v>383.41195485066322</v>
      </c>
      <c r="F129" s="4">
        <f t="shared" si="10"/>
        <v>151306.51827594682</v>
      </c>
      <c r="G129" s="4">
        <f t="shared" si="11"/>
        <v>110677.97465675652</v>
      </c>
      <c r="H129" s="3">
        <f t="shared" si="12"/>
        <v>7.0340403623789793E-3</v>
      </c>
      <c r="I129" s="5">
        <f>G129/F129</f>
        <v>0.73148186818301131</v>
      </c>
      <c r="J129">
        <f>J128*(1+H128)</f>
        <v>197.10001248231507</v>
      </c>
      <c r="K129">
        <f t="shared" si="13"/>
        <v>258.6625071387196</v>
      </c>
      <c r="AE129" s="4"/>
      <c r="AF129" s="4"/>
      <c r="AG129" s="4"/>
      <c r="AH129" s="4"/>
      <c r="AI129" s="3"/>
    </row>
    <row r="130" spans="1:35" x14ac:dyDescent="0.35">
      <c r="A130" s="2">
        <v>36770</v>
      </c>
      <c r="B130">
        <f t="shared" si="7"/>
        <v>129</v>
      </c>
      <c r="C130">
        <f t="shared" si="14"/>
        <v>1200</v>
      </c>
      <c r="D130" s="3">
        <v>-5.4269198686199949E-2</v>
      </c>
      <c r="E130" s="4">
        <f t="shared" si="9"/>
        <v>403.26399747710366</v>
      </c>
      <c r="F130" s="4">
        <f t="shared" si="10"/>
        <v>144230.11173468886</v>
      </c>
      <c r="G130" s="4">
        <f t="shared" si="11"/>
        <v>112567.00137073947</v>
      </c>
      <c r="H130" s="3">
        <f t="shared" si="12"/>
        <v>6.158734246815678E-3</v>
      </c>
      <c r="I130" s="5">
        <f>G130/F130</f>
        <v>0.78046810070983197</v>
      </c>
      <c r="J130">
        <f>J129*(1+H129)</f>
        <v>198.48642192554107</v>
      </c>
      <c r="K130">
        <f t="shared" si="13"/>
        <v>271.34838272694032</v>
      </c>
      <c r="AE130" s="4"/>
      <c r="AF130" s="4"/>
      <c r="AG130" s="4"/>
      <c r="AH130" s="4"/>
      <c r="AI130" s="3"/>
    </row>
    <row r="131" spans="1:35" x14ac:dyDescent="0.35">
      <c r="A131" s="2">
        <v>36800</v>
      </c>
      <c r="B131">
        <f t="shared" si="7"/>
        <v>130</v>
      </c>
      <c r="C131">
        <f t="shared" si="14"/>
        <v>1200</v>
      </c>
      <c r="D131" s="3">
        <v>1.7151263949614304E-2</v>
      </c>
      <c r="E131" s="4">
        <f t="shared" si="9"/>
        <v>381.3791834750275</v>
      </c>
      <c r="F131" s="4">
        <f t="shared" si="10"/>
        <v>147924.42196727241</v>
      </c>
      <c r="G131" s="4">
        <f t="shared" si="11"/>
        <v>114480.25237018301</v>
      </c>
      <c r="H131" s="3">
        <f t="shared" si="12"/>
        <v>6.2694014156110534E-3</v>
      </c>
      <c r="I131" s="5">
        <f>G131/F131</f>
        <v>0.77391042565987667</v>
      </c>
      <c r="J131">
        <f>J130*(1+H130)</f>
        <v>199.70884704978181</v>
      </c>
      <c r="K131">
        <f t="shared" si="13"/>
        <v>255.88342030654113</v>
      </c>
      <c r="AE131" s="4"/>
      <c r="AF131" s="4"/>
      <c r="AG131" s="4"/>
      <c r="AH131" s="4"/>
      <c r="AI131" s="3"/>
    </row>
    <row r="132" spans="1:35" x14ac:dyDescent="0.35">
      <c r="A132" s="2">
        <v>36831</v>
      </c>
      <c r="B132">
        <f t="shared" ref="B132:B195" si="15">B131+1</f>
        <v>131</v>
      </c>
      <c r="C132">
        <f t="shared" si="14"/>
        <v>1200</v>
      </c>
      <c r="D132" s="3">
        <v>-4.192819567846251E-2</v>
      </c>
      <c r="E132" s="4">
        <f t="shared" ref="E132:E195" si="16">E131*(1+D131)</f>
        <v>387.92031851569607</v>
      </c>
      <c r="F132" s="4">
        <f t="shared" ref="F132:F195" si="17">(F131+C132)*(1+D132)</f>
        <v>142871.90402259101</v>
      </c>
      <c r="G132" s="4">
        <f t="shared" ref="G132:G195" si="18">0.01*F132+0.99*(G131+C132)*1.0033</f>
        <v>116330.09627120048</v>
      </c>
      <c r="H132" s="3">
        <f t="shared" si="12"/>
        <v>5.6175871655081977E-3</v>
      </c>
      <c r="I132" s="5">
        <f>G132/F132</f>
        <v>0.81422654136957728</v>
      </c>
      <c r="J132">
        <f>J131*(1+H131)</f>
        <v>200.96090197818577</v>
      </c>
      <c r="K132">
        <f t="shared" si="13"/>
        <v>259.66945955901286</v>
      </c>
      <c r="AE132" s="4"/>
      <c r="AF132" s="4"/>
      <c r="AG132" s="4"/>
      <c r="AH132" s="4"/>
      <c r="AI132" s="3"/>
    </row>
    <row r="133" spans="1:35" x14ac:dyDescent="0.35">
      <c r="A133" s="2">
        <v>36861</v>
      </c>
      <c r="B133">
        <f t="shared" si="15"/>
        <v>132</v>
      </c>
      <c r="C133">
        <f t="shared" si="14"/>
        <v>1200</v>
      </c>
      <c r="D133" s="3">
        <v>1.4877616752875245E-2</v>
      </c>
      <c r="E133" s="4">
        <f t="shared" si="16"/>
        <v>371.65551949331848</v>
      </c>
      <c r="F133" s="4">
        <f t="shared" si="17"/>
        <v>146215.35059549616</v>
      </c>
      <c r="G133" s="4">
        <f t="shared" si="18"/>
        <v>118200.91963896147</v>
      </c>
      <c r="H133" s="3">
        <f t="shared" ref="H133:H196" si="19">G133/(G132+C133)-1</f>
        <v>5.7076730900744721E-3</v>
      </c>
      <c r="I133" s="5">
        <f>G133/F133</f>
        <v>0.80840294235564614</v>
      </c>
      <c r="J133">
        <f>J132*(1+H132)</f>
        <v>202.08981736190739</v>
      </c>
      <c r="K133">
        <f t="shared" ref="K133:K196" si="20">J133/I132</f>
        <v>248.19851367406957</v>
      </c>
      <c r="AE133" s="4"/>
      <c r="AF133" s="4"/>
      <c r="AG133" s="4"/>
      <c r="AH133" s="4"/>
      <c r="AI133" s="3"/>
    </row>
    <row r="134" spans="1:35" x14ac:dyDescent="0.35">
      <c r="A134" s="2">
        <v>36892</v>
      </c>
      <c r="B134">
        <f t="shared" si="15"/>
        <v>133</v>
      </c>
      <c r="C134">
        <f t="shared" si="14"/>
        <v>1200</v>
      </c>
      <c r="D134" s="3">
        <v>1.6119199161118924E-2</v>
      </c>
      <c r="E134" s="4">
        <f t="shared" si="16"/>
        <v>377.18486787643081</v>
      </c>
      <c r="F134" s="4">
        <f t="shared" si="17"/>
        <v>149791.56799115113</v>
      </c>
      <c r="G134" s="4">
        <f t="shared" si="18"/>
        <v>120094.90892694387</v>
      </c>
      <c r="H134" s="3">
        <f t="shared" si="19"/>
        <v>5.8122608274782106E-3</v>
      </c>
      <c r="I134" s="5">
        <f>G134/F134</f>
        <v>0.80174679080760025</v>
      </c>
      <c r="J134">
        <f>J133*(1+H133)</f>
        <v>203.24327997424203</v>
      </c>
      <c r="K134">
        <f t="shared" si="20"/>
        <v>251.41333526323046</v>
      </c>
      <c r="AE134" s="4"/>
      <c r="AF134" s="4"/>
      <c r="AG134" s="4"/>
      <c r="AH134" s="4"/>
      <c r="AI134" s="3"/>
    </row>
    <row r="135" spans="1:35" x14ac:dyDescent="0.35">
      <c r="A135" s="2">
        <v>36923</v>
      </c>
      <c r="B135">
        <f t="shared" si="15"/>
        <v>134</v>
      </c>
      <c r="C135">
        <f t="shared" si="14"/>
        <v>1200</v>
      </c>
      <c r="D135" s="3">
        <v>-5.0799517272590133E-2</v>
      </c>
      <c r="E135" s="4">
        <f t="shared" si="16"/>
        <v>383.26478588229133</v>
      </c>
      <c r="F135" s="4">
        <f t="shared" si="17"/>
        <v>143321.26922496918</v>
      </c>
      <c r="G135" s="4">
        <f t="shared" si="18"/>
        <v>121911.44299738845</v>
      </c>
      <c r="H135" s="3">
        <f t="shared" si="19"/>
        <v>5.0829344438183544E-3</v>
      </c>
      <c r="I135" s="5">
        <f>G135/F135</f>
        <v>0.85061654600634296</v>
      </c>
      <c r="J135">
        <f>J134*(1+H134)</f>
        <v>204.42458292888449</v>
      </c>
      <c r="K135">
        <f t="shared" si="20"/>
        <v>254.97399587090013</v>
      </c>
      <c r="AE135" s="4"/>
      <c r="AF135" s="4"/>
      <c r="AG135" s="4"/>
      <c r="AH135" s="4"/>
      <c r="AI135" s="3"/>
    </row>
    <row r="136" spans="1:35" x14ac:dyDescent="0.35">
      <c r="A136" s="2">
        <v>36951</v>
      </c>
      <c r="B136">
        <f t="shared" si="15"/>
        <v>135</v>
      </c>
      <c r="C136">
        <f t="shared" si="14"/>
        <v>1200</v>
      </c>
      <c r="D136" s="3">
        <v>-5.0538360681791072E-2</v>
      </c>
      <c r="E136" s="4">
        <f t="shared" si="16"/>
        <v>363.79511977188832</v>
      </c>
      <c r="F136" s="4">
        <f t="shared" si="17"/>
        <v>137217.40119468744</v>
      </c>
      <c r="G136" s="4">
        <f t="shared" si="18"/>
        <v>123654.70766363392</v>
      </c>
      <c r="H136" s="3">
        <f t="shared" si="19"/>
        <v>4.4127877394548598E-3</v>
      </c>
      <c r="I136" s="5">
        <f>G136/F136</f>
        <v>0.90115908468627504</v>
      </c>
      <c r="J136">
        <f>J135*(1+H135)</f>
        <v>205.46365968261691</v>
      </c>
      <c r="K136">
        <f t="shared" si="20"/>
        <v>241.54674705926163</v>
      </c>
      <c r="AE136" s="4"/>
      <c r="AF136" s="4"/>
      <c r="AG136" s="4"/>
      <c r="AH136" s="4"/>
      <c r="AI136" s="3"/>
    </row>
    <row r="137" spans="1:35" x14ac:dyDescent="0.35">
      <c r="A137" s="2">
        <v>36982</v>
      </c>
      <c r="B137">
        <f t="shared" si="15"/>
        <v>136</v>
      </c>
      <c r="C137">
        <f t="shared" si="14"/>
        <v>1200</v>
      </c>
      <c r="D137" s="3">
        <v>6.0498274792956108E-2</v>
      </c>
      <c r="E137" s="4">
        <f t="shared" si="16"/>
        <v>345.40951079458125</v>
      </c>
      <c r="F137" s="4">
        <f t="shared" si="17"/>
        <v>146791.41516829049</v>
      </c>
      <c r="G137" s="4">
        <f t="shared" si="18"/>
        <v>125481.97506861758</v>
      </c>
      <c r="H137" s="3">
        <f t="shared" si="19"/>
        <v>5.0239788048165313E-3</v>
      </c>
      <c r="I137" s="5">
        <f>G137/F137</f>
        <v>0.85483183689425923</v>
      </c>
      <c r="J137">
        <f>J136*(1+H136)</f>
        <v>206.37032720096789</v>
      </c>
      <c r="K137">
        <f t="shared" si="20"/>
        <v>229.00543389940148</v>
      </c>
      <c r="AE137" s="4"/>
      <c r="AF137" s="4"/>
      <c r="AG137" s="4"/>
      <c r="AH137" s="4"/>
      <c r="AI137" s="3"/>
    </row>
    <row r="138" spans="1:35" x14ac:dyDescent="0.35">
      <c r="A138" s="2">
        <v>37012</v>
      </c>
      <c r="B138">
        <f t="shared" si="15"/>
        <v>137</v>
      </c>
      <c r="C138">
        <f t="shared" si="14"/>
        <v>1200</v>
      </c>
      <c r="D138" s="3">
        <v>-1.8036374071815353E-2</v>
      </c>
      <c r="E138" s="4">
        <f t="shared" si="16"/>
        <v>366.30619029473235</v>
      </c>
      <c r="F138" s="4">
        <f t="shared" si="17"/>
        <v>145322.18664489788</v>
      </c>
      <c r="G138" s="4">
        <f t="shared" si="18"/>
        <v>127282.24719692957</v>
      </c>
      <c r="H138" s="3">
        <f t="shared" si="19"/>
        <v>4.7384178213740746E-3</v>
      </c>
      <c r="I138" s="5">
        <f>G138/F138</f>
        <v>0.87586245524883399</v>
      </c>
      <c r="J138">
        <f>J137*(1+H137)</f>
        <v>207.4071273507686</v>
      </c>
      <c r="K138">
        <f t="shared" si="20"/>
        <v>242.62915628448266</v>
      </c>
      <c r="AE138" s="4"/>
      <c r="AF138" s="4"/>
      <c r="AG138" s="4"/>
      <c r="AH138" s="4"/>
      <c r="AI138" s="3"/>
    </row>
    <row r="139" spans="1:35" x14ac:dyDescent="0.35">
      <c r="A139" s="2">
        <v>37043</v>
      </c>
      <c r="B139">
        <f t="shared" si="15"/>
        <v>138</v>
      </c>
      <c r="C139">
        <f t="shared" si="14"/>
        <v>1200</v>
      </c>
      <c r="D139" s="3">
        <v>-2.8212696626750744E-2</v>
      </c>
      <c r="E139" s="4">
        <f t="shared" si="16"/>
        <v>359.69935482175498</v>
      </c>
      <c r="F139" s="4">
        <f t="shared" si="17"/>
        <v>142388.40064399724</v>
      </c>
      <c r="G139" s="4">
        <f t="shared" si="18"/>
        <v>129041.06023299263</v>
      </c>
      <c r="H139" s="3">
        <f t="shared" si="19"/>
        <v>4.349340459515405E-3</v>
      </c>
      <c r="I139" s="5">
        <f>G139/F139</f>
        <v>0.90626104127416995</v>
      </c>
      <c r="J139">
        <f>J138*(1+H138)</f>
        <v>208.3899089792875</v>
      </c>
      <c r="K139">
        <f t="shared" si="20"/>
        <v>237.92538169715652</v>
      </c>
      <c r="AE139" s="4"/>
      <c r="AF139" s="4"/>
      <c r="AG139" s="4"/>
      <c r="AH139" s="4"/>
      <c r="AI139" s="3"/>
    </row>
    <row r="140" spans="1:35" x14ac:dyDescent="0.35">
      <c r="A140" s="2">
        <v>37073</v>
      </c>
      <c r="B140">
        <f t="shared" si="15"/>
        <v>139</v>
      </c>
      <c r="C140">
        <f t="shared" si="14"/>
        <v>1200</v>
      </c>
      <c r="D140" s="3">
        <v>-2.2765291201004456E-2</v>
      </c>
      <c r="E140" s="4">
        <f t="shared" si="16"/>
        <v>349.55126604733084</v>
      </c>
      <c r="F140" s="4">
        <f t="shared" si="17"/>
        <v>140319.56889025014</v>
      </c>
      <c r="G140" s="4">
        <f t="shared" si="18"/>
        <v>130767.34286334641</v>
      </c>
      <c r="H140" s="3">
        <f t="shared" si="19"/>
        <v>4.0408349671929855E-3</v>
      </c>
      <c r="I140" s="5">
        <f>G140/F140</f>
        <v>0.93192520400076961</v>
      </c>
      <c r="J140">
        <f>J139*(1+H139)</f>
        <v>209.29626764176584</v>
      </c>
      <c r="K140">
        <f t="shared" si="20"/>
        <v>230.94479196358583</v>
      </c>
      <c r="AE140" s="4"/>
      <c r="AF140" s="4"/>
      <c r="AG140" s="4"/>
      <c r="AH140" s="4"/>
      <c r="AI140" s="3"/>
    </row>
    <row r="141" spans="1:35" x14ac:dyDescent="0.35">
      <c r="A141" s="2">
        <v>37104</v>
      </c>
      <c r="B141">
        <f t="shared" si="15"/>
        <v>140</v>
      </c>
      <c r="C141">
        <f t="shared" si="14"/>
        <v>1200</v>
      </c>
      <c r="D141" s="3">
        <v>-2.3299469539896145E-2</v>
      </c>
      <c r="E141" s="4">
        <f t="shared" si="16"/>
        <v>341.59362968608355</v>
      </c>
      <c r="F141" s="4">
        <f t="shared" si="17"/>
        <v>138222.23800559252</v>
      </c>
      <c r="G141" s="4">
        <f t="shared" si="18"/>
        <v>132461.02912390343</v>
      </c>
      <c r="H141" s="3">
        <f t="shared" si="19"/>
        <v>3.7409729547124293E-3</v>
      </c>
      <c r="I141" s="5">
        <f>G141/F141</f>
        <v>0.95831923310736733</v>
      </c>
      <c r="J141">
        <f>J140*(1+H140)</f>
        <v>210.14199931855566</v>
      </c>
      <c r="K141">
        <f t="shared" si="20"/>
        <v>225.49234468218344</v>
      </c>
      <c r="AE141" s="4"/>
      <c r="AF141" s="4"/>
      <c r="AG141" s="4"/>
      <c r="AH141" s="4"/>
      <c r="AI141" s="3"/>
    </row>
    <row r="142" spans="1:35" x14ac:dyDescent="0.35">
      <c r="A142" s="2">
        <v>37135</v>
      </c>
      <c r="B142">
        <f t="shared" si="15"/>
        <v>141</v>
      </c>
      <c r="C142">
        <f t="shared" si="14"/>
        <v>1200</v>
      </c>
      <c r="D142" s="3">
        <v>-9.4223846620402729E-2</v>
      </c>
      <c r="E142" s="4">
        <f t="shared" si="16"/>
        <v>333.6346793161901</v>
      </c>
      <c r="F142" s="4">
        <f t="shared" si="17"/>
        <v>126285.33843628029</v>
      </c>
      <c r="G142" s="4">
        <f t="shared" si="18"/>
        <v>134023.94279917498</v>
      </c>
      <c r="H142" s="3">
        <f t="shared" si="19"/>
        <v>2.715179418042224E-3</v>
      </c>
      <c r="I142" s="5">
        <f>G142/F142</f>
        <v>1.0612787237118533</v>
      </c>
      <c r="J142">
        <f>J141*(1+H141)</f>
        <v>210.92813485465558</v>
      </c>
      <c r="K142">
        <f t="shared" si="20"/>
        <v>220.10216175117066</v>
      </c>
      <c r="AE142" s="4"/>
      <c r="AF142" s="4"/>
      <c r="AG142" s="4"/>
      <c r="AH142" s="4"/>
      <c r="AI142" s="3"/>
    </row>
    <row r="143" spans="1:35" x14ac:dyDescent="0.35">
      <c r="A143" s="2">
        <v>37165</v>
      </c>
      <c r="B143">
        <f t="shared" si="15"/>
        <v>142</v>
      </c>
      <c r="C143">
        <f t="shared" si="14"/>
        <v>1200</v>
      </c>
      <c r="D143" s="3">
        <v>3.2367750519605831E-2</v>
      </c>
      <c r="E143" s="4">
        <f t="shared" si="16"/>
        <v>302.19833646505418</v>
      </c>
      <c r="F143" s="4">
        <f t="shared" si="17"/>
        <v>131611.75206569332</v>
      </c>
      <c r="G143" s="4">
        <f t="shared" si="18"/>
        <v>135629.59751296506</v>
      </c>
      <c r="H143" s="3">
        <f t="shared" si="19"/>
        <v>2.9998734350804579E-3</v>
      </c>
      <c r="I143" s="5">
        <f>G143/F143</f>
        <v>1.0305280142860362</v>
      </c>
      <c r="J143">
        <f>J142*(1+H142)</f>
        <v>211.50084258509898</v>
      </c>
      <c r="K143">
        <f t="shared" si="20"/>
        <v>199.28868624197855</v>
      </c>
      <c r="AE143" s="4"/>
      <c r="AF143" s="4"/>
      <c r="AG143" s="4"/>
      <c r="AH143" s="4"/>
      <c r="AI143" s="3"/>
    </row>
    <row r="144" spans="1:35" x14ac:dyDescent="0.35">
      <c r="A144" s="2">
        <v>37196</v>
      </c>
      <c r="B144">
        <f t="shared" si="15"/>
        <v>143</v>
      </c>
      <c r="C144">
        <f t="shared" si="14"/>
        <v>1200</v>
      </c>
      <c r="D144" s="3">
        <v>4.3609377237539215E-2</v>
      </c>
      <c r="E144" s="4">
        <f t="shared" si="16"/>
        <v>311.97981682719495</v>
      </c>
      <c r="F144" s="4">
        <f t="shared" si="17"/>
        <v>138603.58986310466</v>
      </c>
      <c r="G144" s="4">
        <f t="shared" si="18"/>
        <v>137294.35973154134</v>
      </c>
      <c r="H144" s="3">
        <f t="shared" si="19"/>
        <v>3.3966497528594708E-3</v>
      </c>
      <c r="I144" s="5">
        <f>G144/F144</f>
        <v>0.99055413981083451</v>
      </c>
      <c r="J144">
        <f>J143*(1+H143)</f>
        <v>212.13531834426715</v>
      </c>
      <c r="K144">
        <f t="shared" si="20"/>
        <v>205.85109322936492</v>
      </c>
      <c r="AE144" s="4"/>
      <c r="AF144" s="4"/>
      <c r="AG144" s="4"/>
      <c r="AH144" s="4"/>
      <c r="AI144" s="3"/>
    </row>
    <row r="145" spans="1:35" x14ac:dyDescent="0.35">
      <c r="A145" s="2">
        <v>37226</v>
      </c>
      <c r="B145">
        <f t="shared" si="15"/>
        <v>144</v>
      </c>
      <c r="C145">
        <f t="shared" si="14"/>
        <v>1200</v>
      </c>
      <c r="D145" s="3">
        <v>4.5039954798611337E-3</v>
      </c>
      <c r="E145" s="4">
        <f t="shared" si="16"/>
        <v>325.58506234971048</v>
      </c>
      <c r="F145" s="4">
        <f t="shared" si="17"/>
        <v>140433.26459991644</v>
      </c>
      <c r="G145" s="4">
        <f t="shared" si="18"/>
        <v>138966.20985346803</v>
      </c>
      <c r="H145" s="3">
        <f t="shared" si="19"/>
        <v>3.4069988325975409E-3</v>
      </c>
      <c r="I145" s="5">
        <f>G145/F145</f>
        <v>0.98955336721233433</v>
      </c>
      <c r="J145">
        <f>J144*(1+H144)</f>
        <v>212.85586772089397</v>
      </c>
      <c r="K145">
        <f t="shared" si="20"/>
        <v>214.88564750387386</v>
      </c>
      <c r="AE145" s="4"/>
      <c r="AF145" s="4"/>
      <c r="AG145" s="4"/>
      <c r="AH145" s="4"/>
      <c r="AI145" s="3"/>
    </row>
    <row r="146" spans="1:35" x14ac:dyDescent="0.35">
      <c r="A146" s="2">
        <v>37257</v>
      </c>
      <c r="B146">
        <f t="shared" si="15"/>
        <v>145</v>
      </c>
      <c r="C146">
        <f t="shared" si="14"/>
        <v>1200</v>
      </c>
      <c r="D146" s="3">
        <v>-1.0434076883517718E-2</v>
      </c>
      <c r="E146" s="4">
        <f t="shared" si="16"/>
        <v>327.0514959988439</v>
      </c>
      <c r="F146" s="4">
        <f t="shared" si="17"/>
        <v>140155.4522278173</v>
      </c>
      <c r="G146" s="4">
        <f t="shared" si="18"/>
        <v>140624.0252848028</v>
      </c>
      <c r="H146" s="3">
        <f t="shared" si="19"/>
        <v>3.2662325093428812E-3</v>
      </c>
      <c r="I146" s="5">
        <f>G146/F146</f>
        <v>1.0033432381654612</v>
      </c>
      <c r="J146">
        <f>J145*(1+H145)</f>
        <v>213.58106741373058</v>
      </c>
      <c r="K146">
        <f t="shared" si="20"/>
        <v>215.83582502013883</v>
      </c>
      <c r="AE146" s="4"/>
      <c r="AF146" s="4"/>
      <c r="AG146" s="4"/>
      <c r="AH146" s="4"/>
      <c r="AI146" s="3"/>
    </row>
    <row r="147" spans="1:35" x14ac:dyDescent="0.35">
      <c r="A147" s="2">
        <v>37288</v>
      </c>
      <c r="B147">
        <f t="shared" si="15"/>
        <v>146</v>
      </c>
      <c r="C147">
        <f t="shared" si="14"/>
        <v>1200</v>
      </c>
      <c r="D147" s="3">
        <v>-8.0917908720700149E-3</v>
      </c>
      <c r="E147" s="4">
        <f t="shared" si="16"/>
        <v>323.6390155447225</v>
      </c>
      <c r="F147" s="4">
        <f t="shared" si="17"/>
        <v>140211.63346976292</v>
      </c>
      <c r="G147" s="4">
        <f t="shared" si="18"/>
        <v>142271.2404572579</v>
      </c>
      <c r="H147" s="3">
        <f t="shared" si="19"/>
        <v>3.1533103898089276E-3</v>
      </c>
      <c r="I147" s="5">
        <f>G147/F147</f>
        <v>1.0146892731831638</v>
      </c>
      <c r="J147">
        <f>J146*(1+H146)</f>
        <v>214.27867283949746</v>
      </c>
      <c r="K147">
        <f t="shared" si="20"/>
        <v>213.56467526635265</v>
      </c>
      <c r="AE147" s="4"/>
      <c r="AF147" s="4"/>
      <c r="AG147" s="4"/>
      <c r="AH147" s="4"/>
      <c r="AI147" s="3"/>
    </row>
    <row r="148" spans="1:35" x14ac:dyDescent="0.35">
      <c r="A148" s="2">
        <v>37316</v>
      </c>
      <c r="B148">
        <f t="shared" si="15"/>
        <v>147</v>
      </c>
      <c r="C148">
        <f t="shared" si="14"/>
        <v>1200</v>
      </c>
      <c r="D148" s="3">
        <v>4.1914648023380519E-2</v>
      </c>
      <c r="E148" s="4">
        <f t="shared" si="16"/>
        <v>321.02019631289198</v>
      </c>
      <c r="F148" s="4">
        <f t="shared" si="17"/>
        <v>147338.85231305932</v>
      </c>
      <c r="G148" s="4">
        <f t="shared" si="18"/>
        <v>143978.63711838977</v>
      </c>
      <c r="H148" s="3">
        <f t="shared" si="19"/>
        <v>3.5365740166095616E-3</v>
      </c>
      <c r="I148" s="5">
        <f>G148/F148</f>
        <v>0.97719396383290735</v>
      </c>
      <c r="J148">
        <f>J147*(1+H147)</f>
        <v>214.95436000487672</v>
      </c>
      <c r="K148">
        <f t="shared" si="20"/>
        <v>211.842546960753</v>
      </c>
      <c r="AE148" s="4"/>
      <c r="AF148" s="4"/>
      <c r="AG148" s="4"/>
      <c r="AH148" s="4"/>
      <c r="AI148" s="3"/>
    </row>
    <row r="149" spans="1:35" x14ac:dyDescent="0.35">
      <c r="A149" s="2">
        <v>37347</v>
      </c>
      <c r="B149">
        <f t="shared" si="15"/>
        <v>148</v>
      </c>
      <c r="C149">
        <f t="shared" si="14"/>
        <v>1200</v>
      </c>
      <c r="D149" s="3">
        <v>-1.5549252394459145E-2</v>
      </c>
      <c r="E149" s="4">
        <f t="shared" si="16"/>
        <v>334.47564484974339</v>
      </c>
      <c r="F149" s="4">
        <f t="shared" si="17"/>
        <v>146229.18420806027</v>
      </c>
      <c r="G149" s="4">
        <f t="shared" si="18"/>
        <v>145663.44119675225</v>
      </c>
      <c r="H149" s="3">
        <f t="shared" si="19"/>
        <v>3.339362374418231E-3</v>
      </c>
      <c r="I149" s="5">
        <f>G149/F149</f>
        <v>0.99613112105923363</v>
      </c>
      <c r="J149">
        <f>J148*(1+H148)</f>
        <v>215.71456200922691</v>
      </c>
      <c r="K149">
        <f t="shared" si="20"/>
        <v>220.74897102630123</v>
      </c>
      <c r="AE149" s="4"/>
      <c r="AF149" s="4"/>
      <c r="AG149" s="4"/>
      <c r="AH149" s="4"/>
      <c r="AI149" s="3"/>
    </row>
    <row r="150" spans="1:35" x14ac:dyDescent="0.35">
      <c r="A150" s="2">
        <v>37377</v>
      </c>
      <c r="B150">
        <f t="shared" si="15"/>
        <v>149</v>
      </c>
      <c r="C150">
        <f t="shared" si="14"/>
        <v>1200</v>
      </c>
      <c r="D150" s="3">
        <v>-1.2271138282758942E-2</v>
      </c>
      <c r="E150" s="4">
        <f t="shared" si="16"/>
        <v>329.27479862817523</v>
      </c>
      <c r="F150" s="4">
        <f t="shared" si="17"/>
        <v>145620.06030172881</v>
      </c>
      <c r="G150" s="4">
        <f t="shared" si="18"/>
        <v>147330.8102501918</v>
      </c>
      <c r="H150" s="3">
        <f t="shared" si="19"/>
        <v>3.18233761670772E-3</v>
      </c>
      <c r="I150" s="5">
        <f>G150/F150</f>
        <v>1.0117480376324408</v>
      </c>
      <c r="J150">
        <f>J149*(1+H149)</f>
        <v>216.43491110121462</v>
      </c>
      <c r="K150">
        <f t="shared" si="20"/>
        <v>217.27552379958684</v>
      </c>
      <c r="AE150" s="4"/>
      <c r="AF150" s="4"/>
      <c r="AG150" s="4"/>
      <c r="AH150" s="4"/>
      <c r="AI150" s="3"/>
    </row>
    <row r="151" spans="1:35" x14ac:dyDescent="0.35">
      <c r="A151" s="2">
        <v>37408</v>
      </c>
      <c r="B151">
        <f t="shared" si="15"/>
        <v>150</v>
      </c>
      <c r="C151">
        <f t="shared" si="14"/>
        <v>1200</v>
      </c>
      <c r="D151" s="3">
        <v>-8.4201637893767334E-2</v>
      </c>
      <c r="E151" s="4">
        <f t="shared" si="16"/>
        <v>325.23422204118128</v>
      </c>
      <c r="F151" s="4">
        <f t="shared" si="17"/>
        <v>134457.57074866156</v>
      </c>
      <c r="G151" s="4">
        <f t="shared" si="18"/>
        <v>148875.32801226393</v>
      </c>
      <c r="H151" s="3">
        <f t="shared" si="19"/>
        <v>2.3195036874288366E-3</v>
      </c>
      <c r="I151" s="5">
        <f>G151/F151</f>
        <v>1.1072290476715003</v>
      </c>
      <c r="J151">
        <f>J150*(1+H150)</f>
        <v>217.12368006038082</v>
      </c>
      <c r="K151">
        <f t="shared" si="20"/>
        <v>214.60252156106475</v>
      </c>
      <c r="AE151" s="4"/>
      <c r="AF151" s="4"/>
      <c r="AG151" s="4"/>
      <c r="AH151" s="4"/>
      <c r="AI151" s="3"/>
    </row>
    <row r="152" spans="1:35" x14ac:dyDescent="0.35">
      <c r="A152" s="2">
        <v>37438</v>
      </c>
      <c r="B152">
        <f t="shared" si="15"/>
        <v>151</v>
      </c>
      <c r="C152">
        <f t="shared" si="14"/>
        <v>1200</v>
      </c>
      <c r="D152" s="3">
        <v>-9.2225771158325531E-2</v>
      </c>
      <c r="E152" s="4">
        <f t="shared" si="16"/>
        <v>297.84896784620861</v>
      </c>
      <c r="F152" s="4">
        <f t="shared" si="17"/>
        <v>123146.44667290115</v>
      </c>
      <c r="G152" s="4">
        <f t="shared" si="18"/>
        <v>150296.33529548635</v>
      </c>
      <c r="H152" s="3">
        <f t="shared" si="19"/>
        <v>1.4726423466777661E-3</v>
      </c>
      <c r="I152" s="5">
        <f>G152/F152</f>
        <v>1.2204683070937494</v>
      </c>
      <c r="J152">
        <f>J151*(1+H151)</f>
        <v>217.62729923690898</v>
      </c>
      <c r="K152">
        <f t="shared" si="20"/>
        <v>196.55129143746598</v>
      </c>
      <c r="AE152" s="4"/>
      <c r="AF152" s="4"/>
      <c r="AG152" s="4"/>
      <c r="AH152" s="4"/>
      <c r="AI152" s="3"/>
    </row>
    <row r="153" spans="1:35" x14ac:dyDescent="0.35">
      <c r="A153" s="2">
        <v>37469</v>
      </c>
      <c r="B153">
        <f t="shared" si="15"/>
        <v>152</v>
      </c>
      <c r="C153">
        <f t="shared" si="14"/>
        <v>1200</v>
      </c>
      <c r="D153" s="3">
        <v>3.2561100662398257E-3</v>
      </c>
      <c r="E153" s="4">
        <f t="shared" si="16"/>
        <v>270.37961709788073</v>
      </c>
      <c r="F153" s="4">
        <f t="shared" si="17"/>
        <v>124751.33238961393</v>
      </c>
      <c r="G153" s="4">
        <f t="shared" si="18"/>
        <v>151723.82379383798</v>
      </c>
      <c r="H153" s="3">
        <f t="shared" si="19"/>
        <v>1.5016105697072124E-3</v>
      </c>
      <c r="I153" s="5">
        <f>G153/F153</f>
        <v>1.2162100467190651</v>
      </c>
      <c r="J153">
        <f>J152*(1+H152)</f>
        <v>217.94778641355836</v>
      </c>
      <c r="K153">
        <f t="shared" si="20"/>
        <v>178.57717824115269</v>
      </c>
      <c r="AE153" s="4"/>
      <c r="AF153" s="4"/>
      <c r="AG153" s="4"/>
      <c r="AH153" s="4"/>
      <c r="AI153" s="3"/>
    </row>
    <row r="154" spans="1:35" x14ac:dyDescent="0.35">
      <c r="A154" s="2">
        <v>37500</v>
      </c>
      <c r="B154">
        <f t="shared" si="15"/>
        <v>153</v>
      </c>
      <c r="C154">
        <f t="shared" si="14"/>
        <v>1200</v>
      </c>
      <c r="D154" s="3">
        <v>-0.11761941899950101</v>
      </c>
      <c r="E154" s="4">
        <f t="shared" si="16"/>
        <v>271.26000289081918</v>
      </c>
      <c r="F154" s="4">
        <f t="shared" si="17"/>
        <v>111137.0098517345</v>
      </c>
      <c r="G154" s="4">
        <f t="shared" si="18"/>
        <v>153005.55778675142</v>
      </c>
      <c r="H154" s="3">
        <f t="shared" si="19"/>
        <v>5.3447521050498104E-4</v>
      </c>
      <c r="I154" s="5">
        <f>G154/F154</f>
        <v>1.3767291201272451</v>
      </c>
      <c r="J154">
        <f>J153*(1+H153)</f>
        <v>218.27505911328126</v>
      </c>
      <c r="K154">
        <f t="shared" si="20"/>
        <v>179.47151456454057</v>
      </c>
      <c r="AE154" s="4"/>
      <c r="AF154" s="4"/>
      <c r="AG154" s="4"/>
      <c r="AH154" s="4"/>
      <c r="AI154" s="3"/>
    </row>
    <row r="155" spans="1:35" x14ac:dyDescent="0.35">
      <c r="A155" s="2">
        <v>37530</v>
      </c>
      <c r="B155">
        <f t="shared" si="15"/>
        <v>154</v>
      </c>
      <c r="C155">
        <f t="shared" si="14"/>
        <v>1200</v>
      </c>
      <c r="D155" s="3">
        <v>7.787830211467095E-2</v>
      </c>
      <c r="E155" s="4">
        <f t="shared" si="16"/>
        <v>239.35455895299808</v>
      </c>
      <c r="F155" s="4">
        <f t="shared" si="17"/>
        <v>121085.62544362665</v>
      </c>
      <c r="G155" s="4">
        <f t="shared" si="18"/>
        <v>154378.14802060951</v>
      </c>
      <c r="H155" s="3">
        <f t="shared" si="19"/>
        <v>1.1192218771827189E-3</v>
      </c>
      <c r="I155" s="5">
        <f>G155/F155</f>
        <v>1.2749502466127389</v>
      </c>
      <c r="J155">
        <f>J154*(1+H154)</f>
        <v>218.39172172144882</v>
      </c>
      <c r="K155">
        <f t="shared" si="20"/>
        <v>158.63085811772748</v>
      </c>
      <c r="AE155" s="4"/>
      <c r="AF155" s="4"/>
      <c r="AG155" s="4"/>
      <c r="AH155" s="4"/>
      <c r="AI155" s="3"/>
    </row>
    <row r="156" spans="1:35" x14ac:dyDescent="0.35">
      <c r="A156" s="2">
        <v>37561</v>
      </c>
      <c r="B156">
        <f t="shared" si="15"/>
        <v>155</v>
      </c>
      <c r="C156">
        <f t="shared" si="14"/>
        <v>1200</v>
      </c>
      <c r="D156" s="3">
        <v>3.541779140479373E-2</v>
      </c>
      <c r="E156" s="4">
        <f t="shared" si="16"/>
        <v>257.9950856076635</v>
      </c>
      <c r="F156" s="4">
        <f t="shared" si="17"/>
        <v>126616.71221739375</v>
      </c>
      <c r="G156" s="4">
        <f t="shared" si="18"/>
        <v>155796.8074721607</v>
      </c>
      <c r="H156" s="3">
        <f t="shared" si="19"/>
        <v>1.4054637770994916E-3</v>
      </c>
      <c r="I156" s="5">
        <f>G156/F156</f>
        <v>1.2304600612647907</v>
      </c>
      <c r="J156">
        <f>J155*(1+H155)</f>
        <v>218.63615051419507</v>
      </c>
      <c r="K156">
        <f t="shared" si="20"/>
        <v>171.48602550967223</v>
      </c>
      <c r="AE156" s="4"/>
      <c r="AF156" s="4"/>
      <c r="AG156" s="4"/>
      <c r="AH156" s="4"/>
      <c r="AI156" s="3"/>
    </row>
    <row r="157" spans="1:35" x14ac:dyDescent="0.35">
      <c r="A157" s="2">
        <v>37591</v>
      </c>
      <c r="B157">
        <f t="shared" si="15"/>
        <v>156</v>
      </c>
      <c r="C157">
        <f t="shared" si="14"/>
        <v>1200</v>
      </c>
      <c r="D157" s="3">
        <v>-5.3404887454745809E-2</v>
      </c>
      <c r="E157" s="4">
        <f t="shared" si="16"/>
        <v>267.13270173317761</v>
      </c>
      <c r="F157" s="4">
        <f t="shared" si="17"/>
        <v>120990.67508658821</v>
      </c>
      <c r="G157" s="4">
        <f t="shared" si="18"/>
        <v>157149.65471831654</v>
      </c>
      <c r="H157" s="3">
        <f t="shared" si="19"/>
        <v>9.7356913568424908E-4</v>
      </c>
      <c r="I157" s="5">
        <f>G157/F157</f>
        <v>1.2988575739894896</v>
      </c>
      <c r="J157">
        <f>J156*(1+H156)</f>
        <v>218.94343570410723</v>
      </c>
      <c r="K157">
        <f t="shared" si="20"/>
        <v>177.93623913242266</v>
      </c>
      <c r="AE157" s="4"/>
      <c r="AF157" s="4"/>
      <c r="AG157" s="4"/>
      <c r="AH157" s="4"/>
      <c r="AI157" s="3"/>
    </row>
    <row r="158" spans="1:35" x14ac:dyDescent="0.35">
      <c r="A158" s="2">
        <v>37622</v>
      </c>
      <c r="B158">
        <f t="shared" si="15"/>
        <v>157</v>
      </c>
      <c r="C158">
        <f t="shared" si="14"/>
        <v>1200</v>
      </c>
      <c r="D158" s="3">
        <v>-8.9721937860828715E-2</v>
      </c>
      <c r="E158" s="4">
        <f t="shared" si="16"/>
        <v>252.86650986163508</v>
      </c>
      <c r="F158" s="4">
        <f t="shared" si="17"/>
        <v>111227.49092929663</v>
      </c>
      <c r="G158" s="4">
        <f t="shared" si="18"/>
        <v>158395.76140239107</v>
      </c>
      <c r="H158" s="3">
        <f t="shared" si="19"/>
        <v>2.9117009542312111E-4</v>
      </c>
      <c r="I158" s="5">
        <f>G158/F158</f>
        <v>1.4240702552849784</v>
      </c>
      <c r="J158">
        <f>J157*(1+H157)</f>
        <v>219.15659227556941</v>
      </c>
      <c r="K158">
        <f t="shared" si="20"/>
        <v>168.73027240578944</v>
      </c>
      <c r="AE158" s="4"/>
      <c r="AF158" s="4"/>
      <c r="AG158" s="4"/>
      <c r="AH158" s="4"/>
      <c r="AI158" s="3"/>
    </row>
    <row r="159" spans="1:35" x14ac:dyDescent="0.35">
      <c r="A159" s="2">
        <v>37653</v>
      </c>
      <c r="B159">
        <f t="shared" si="15"/>
        <v>158</v>
      </c>
      <c r="C159">
        <f t="shared" si="14"/>
        <v>1200</v>
      </c>
      <c r="D159" s="3">
        <v>2.6214085504044693E-2</v>
      </c>
      <c r="E159" s="4">
        <f t="shared" si="16"/>
        <v>230.17883657674483</v>
      </c>
      <c r="F159" s="4">
        <f t="shared" si="17"/>
        <v>115374.67478952243</v>
      </c>
      <c r="G159" s="4">
        <f t="shared" si="18"/>
        <v>159674.94988876401</v>
      </c>
      <c r="H159" s="3">
        <f t="shared" si="19"/>
        <v>4.9618163839126872E-4</v>
      </c>
      <c r="I159" s="5">
        <f>G159/F159</f>
        <v>1.3839687971390464</v>
      </c>
      <c r="J159">
        <f>J158*(1+H158)</f>
        <v>219.22040412145489</v>
      </c>
      <c r="K159">
        <f t="shared" si="20"/>
        <v>153.93931816768796</v>
      </c>
      <c r="AE159" s="4"/>
      <c r="AF159" s="4"/>
      <c r="AG159" s="4"/>
      <c r="AH159" s="4"/>
      <c r="AI159" s="3"/>
    </row>
    <row r="160" spans="1:35" x14ac:dyDescent="0.35">
      <c r="A160" s="2">
        <v>37681</v>
      </c>
      <c r="B160">
        <f t="shared" si="15"/>
        <v>159</v>
      </c>
      <c r="C160">
        <f t="shared" si="14"/>
        <v>1200</v>
      </c>
      <c r="D160" s="3">
        <v>-6.1580396628932998E-3</v>
      </c>
      <c r="E160" s="4">
        <f t="shared" si="16"/>
        <v>236.21276427998916</v>
      </c>
      <c r="F160" s="4">
        <f t="shared" si="17"/>
        <v>115856.80331847965</v>
      </c>
      <c r="G160" s="4">
        <f t="shared" si="18"/>
        <v>160950.34688434779</v>
      </c>
      <c r="H160" s="3">
        <f t="shared" si="19"/>
        <v>4.6866833920322648E-4</v>
      </c>
      <c r="I160" s="5">
        <f>G160/F160</f>
        <v>1.3892179162056644</v>
      </c>
      <c r="J160">
        <f>J159*(1+H159)</f>
        <v>219.32917726074066</v>
      </c>
      <c r="K160">
        <f t="shared" si="20"/>
        <v>158.47841202355144</v>
      </c>
      <c r="AE160" s="4"/>
      <c r="AF160" s="4"/>
      <c r="AG160" s="4"/>
      <c r="AH160" s="4"/>
      <c r="AI160" s="3"/>
    </row>
    <row r="161" spans="1:35" x14ac:dyDescent="0.35">
      <c r="A161" s="2">
        <v>37712</v>
      </c>
      <c r="B161">
        <f t="shared" si="15"/>
        <v>160</v>
      </c>
      <c r="C161">
        <f t="shared" si="14"/>
        <v>1200</v>
      </c>
      <c r="D161" s="3">
        <v>9.3732158649486808E-2</v>
      </c>
      <c r="E161" s="4">
        <f t="shared" si="16"/>
        <v>234.75815670867132</v>
      </c>
      <c r="F161" s="4">
        <f t="shared" si="17"/>
        <v>128028.79017812916</v>
      </c>
      <c r="G161" s="4">
        <f t="shared" si="18"/>
        <v>162338.8765005568</v>
      </c>
      <c r="H161" s="3">
        <f t="shared" si="19"/>
        <v>1.1626840141358841E-3</v>
      </c>
      <c r="I161" s="5">
        <f>G161/F161</f>
        <v>1.2679872728211468</v>
      </c>
      <c r="J161">
        <f>J160*(1+H160)</f>
        <v>219.43196990198626</v>
      </c>
      <c r="K161">
        <f t="shared" si="20"/>
        <v>157.95359917421396</v>
      </c>
      <c r="AE161" s="4"/>
      <c r="AF161" s="4"/>
      <c r="AG161" s="4"/>
      <c r="AH161" s="4"/>
      <c r="AI161" s="3"/>
    </row>
    <row r="162" spans="1:35" x14ac:dyDescent="0.35">
      <c r="A162" s="2">
        <v>37742</v>
      </c>
      <c r="B162">
        <f t="shared" si="15"/>
        <v>161</v>
      </c>
      <c r="C162">
        <f t="shared" si="14"/>
        <v>1200</v>
      </c>
      <c r="D162" s="3">
        <v>4.3857853472805131E-2</v>
      </c>
      <c r="E162" s="4">
        <f t="shared" si="16"/>
        <v>256.76254549754958</v>
      </c>
      <c r="F162" s="4">
        <f t="shared" si="17"/>
        <v>134896.48752222944</v>
      </c>
      <c r="G162" s="4">
        <f t="shared" si="18"/>
        <v>163786.73412030085</v>
      </c>
      <c r="H162" s="3">
        <f t="shared" si="19"/>
        <v>1.5155883729163211E-3</v>
      </c>
      <c r="I162" s="5">
        <f>G162/F162</f>
        <v>1.2141660404116204</v>
      </c>
      <c r="J162">
        <f>J161*(1+H161)</f>
        <v>219.68709994558165</v>
      </c>
      <c r="K162">
        <f t="shared" si="20"/>
        <v>173.2565496945403</v>
      </c>
      <c r="AE162" s="4"/>
      <c r="AF162" s="4"/>
      <c r="AG162" s="4"/>
      <c r="AH162" s="4"/>
      <c r="AI162" s="3"/>
    </row>
    <row r="163" spans="1:35" x14ac:dyDescent="0.35">
      <c r="A163" s="2">
        <v>37773</v>
      </c>
      <c r="B163">
        <f t="shared" si="15"/>
        <v>162</v>
      </c>
      <c r="C163">
        <f t="shared" si="14"/>
        <v>1200</v>
      </c>
      <c r="D163" s="3">
        <v>3.1278496278936974E-3</v>
      </c>
      <c r="E163" s="4">
        <f t="shared" si="16"/>
        <v>268.02359959528559</v>
      </c>
      <c r="F163" s="4">
        <f t="shared" si="17"/>
        <v>136522.17687008349</v>
      </c>
      <c r="G163" s="4">
        <f t="shared" si="18"/>
        <v>165241.10020816972</v>
      </c>
      <c r="H163" s="3">
        <f t="shared" si="19"/>
        <v>1.5417366082499662E-3</v>
      </c>
      <c r="I163" s="5">
        <f>G163/F163</f>
        <v>1.2103608658790694</v>
      </c>
      <c r="J163">
        <f>J162*(1+H162)</f>
        <v>220.02005515993889</v>
      </c>
      <c r="K163">
        <f t="shared" si="20"/>
        <v>181.2108458290835</v>
      </c>
      <c r="AE163" s="4"/>
      <c r="AF163" s="4"/>
      <c r="AG163" s="4"/>
      <c r="AH163" s="4"/>
      <c r="AI163" s="3"/>
    </row>
    <row r="164" spans="1:35" x14ac:dyDescent="0.35">
      <c r="A164" s="2">
        <v>37803</v>
      </c>
      <c r="B164">
        <f t="shared" si="15"/>
        <v>163</v>
      </c>
      <c r="C164">
        <f t="shared" si="14"/>
        <v>1200</v>
      </c>
      <c r="D164" s="3">
        <v>3.9460051218892511E-2</v>
      </c>
      <c r="E164" s="4">
        <f t="shared" si="16"/>
        <v>268.86193711154641</v>
      </c>
      <c r="F164" s="4">
        <f t="shared" si="17"/>
        <v>143156.70102335437</v>
      </c>
      <c r="G164" s="4">
        <f t="shared" si="18"/>
        <v>166752.01929070169</v>
      </c>
      <c r="H164" s="3">
        <f t="shared" si="19"/>
        <v>1.868042701851369E-3</v>
      </c>
      <c r="I164" s="5">
        <f>G164/F164</f>
        <v>1.1648216122520036</v>
      </c>
      <c r="J164">
        <f>J163*(1+H163)</f>
        <v>220.35926813352813</v>
      </c>
      <c r="K164">
        <f t="shared" si="20"/>
        <v>182.06080049810933</v>
      </c>
      <c r="AE164" s="4"/>
      <c r="AF164" s="4"/>
      <c r="AG164" s="4"/>
      <c r="AH164" s="4"/>
      <c r="AI164" s="3"/>
    </row>
    <row r="165" spans="1:35" x14ac:dyDescent="0.35">
      <c r="A165" s="2">
        <v>37834</v>
      </c>
      <c r="B165">
        <f t="shared" si="15"/>
        <v>164</v>
      </c>
      <c r="C165">
        <f t="shared" si="14"/>
        <v>1200</v>
      </c>
      <c r="D165" s="3">
        <v>1.5652182090029498E-2</v>
      </c>
      <c r="E165" s="4">
        <f t="shared" si="16"/>
        <v>279.47124292077871</v>
      </c>
      <c r="F165" s="4">
        <f t="shared" si="17"/>
        <v>146616.19839368787</v>
      </c>
      <c r="G165" s="4">
        <f t="shared" si="18"/>
        <v>168287.36032875429</v>
      </c>
      <c r="H165" s="3">
        <f t="shared" si="19"/>
        <v>1.9966478490036632E-3</v>
      </c>
      <c r="I165" s="5">
        <f>G165/F165</f>
        <v>1.1478087835620721</v>
      </c>
      <c r="J165">
        <f>J164*(1+H164)</f>
        <v>220.77090865615028</v>
      </c>
      <c r="K165">
        <f t="shared" si="20"/>
        <v>189.53194749651291</v>
      </c>
      <c r="AE165" s="4"/>
      <c r="AF165" s="4"/>
      <c r="AG165" s="4"/>
      <c r="AH165" s="4"/>
      <c r="AI165" s="3"/>
    </row>
    <row r="166" spans="1:35" x14ac:dyDescent="0.35">
      <c r="A166" s="2">
        <v>37865</v>
      </c>
      <c r="B166">
        <f t="shared" si="15"/>
        <v>165</v>
      </c>
      <c r="C166">
        <f t="shared" si="14"/>
        <v>1200</v>
      </c>
      <c r="D166" s="3">
        <v>-1.5934078651945516E-2</v>
      </c>
      <c r="E166" s="4">
        <f t="shared" si="16"/>
        <v>283.8455777039016</v>
      </c>
      <c r="F166" s="4">
        <f t="shared" si="17"/>
        <v>145460.88346245125</v>
      </c>
      <c r="G166" s="4">
        <f t="shared" si="18"/>
        <v>169800.81076628534</v>
      </c>
      <c r="H166" s="3">
        <f t="shared" si="19"/>
        <v>1.8494030287747876E-3</v>
      </c>
      <c r="I166" s="5">
        <f>G166/F166</f>
        <v>1.1673297090218562</v>
      </c>
      <c r="J166">
        <f>J165*(1+H165)</f>
        <v>221.21171041604117</v>
      </c>
      <c r="K166">
        <f t="shared" si="20"/>
        <v>192.72522878727241</v>
      </c>
      <c r="AE166" s="4"/>
      <c r="AF166" s="4"/>
      <c r="AG166" s="4"/>
      <c r="AH166" s="4"/>
      <c r="AI166" s="3"/>
    </row>
    <row r="167" spans="1:35" x14ac:dyDescent="0.35">
      <c r="A167" s="2">
        <v>37895</v>
      </c>
      <c r="B167">
        <f t="shared" si="15"/>
        <v>166</v>
      </c>
      <c r="C167">
        <f t="shared" si="14"/>
        <v>1200</v>
      </c>
      <c r="D167" s="3">
        <v>4.9517107064396493E-2</v>
      </c>
      <c r="E167" s="4">
        <f t="shared" si="16"/>
        <v>279.32275994376073</v>
      </c>
      <c r="F167" s="4">
        <f t="shared" si="17"/>
        <v>153923.10613102044</v>
      </c>
      <c r="G167" s="4">
        <f t="shared" si="18"/>
        <v>171388.69336870618</v>
      </c>
      <c r="H167" s="3">
        <f t="shared" si="19"/>
        <v>2.2683085576182815E-3</v>
      </c>
      <c r="I167" s="5">
        <f>G167/F167</f>
        <v>1.1134695607222149</v>
      </c>
      <c r="J167">
        <f>J166*(1+H166)</f>
        <v>221.62082002328506</v>
      </c>
      <c r="K167">
        <f t="shared" si="20"/>
        <v>189.8528053475041</v>
      </c>
      <c r="AE167" s="4"/>
      <c r="AF167" s="4"/>
      <c r="AG167" s="4"/>
      <c r="AH167" s="4"/>
      <c r="AI167" s="3"/>
    </row>
    <row r="168" spans="1:35" x14ac:dyDescent="0.35">
      <c r="A168" s="2">
        <v>37926</v>
      </c>
      <c r="B168">
        <f t="shared" si="15"/>
        <v>167</v>
      </c>
      <c r="C168">
        <f t="shared" si="14"/>
        <v>1200</v>
      </c>
      <c r="D168" s="3">
        <v>1.2926996535170598E-2</v>
      </c>
      <c r="E168" s="4">
        <f t="shared" si="16"/>
        <v>293.15401495341865</v>
      </c>
      <c r="F168" s="4">
        <f t="shared" si="17"/>
        <v>157128.38198650104</v>
      </c>
      <c r="G168" s="4">
        <f t="shared" si="18"/>
        <v>172997.93751611971</v>
      </c>
      <c r="H168" s="3">
        <f t="shared" si="19"/>
        <v>2.3712106478450679E-3</v>
      </c>
      <c r="I168" s="5">
        <f>G168/F168</f>
        <v>1.1009973839798213</v>
      </c>
      <c r="J168">
        <f>J167*(1+H167)</f>
        <v>222.12352442589025</v>
      </c>
      <c r="K168">
        <f t="shared" si="20"/>
        <v>199.48773838219452</v>
      </c>
      <c r="AE168" s="4"/>
      <c r="AF168" s="4"/>
      <c r="AG168" s="4"/>
      <c r="AH168" s="4"/>
      <c r="AI168" s="3"/>
    </row>
    <row r="169" spans="1:35" x14ac:dyDescent="0.35">
      <c r="A169" s="2">
        <v>37956</v>
      </c>
      <c r="B169">
        <f t="shared" si="15"/>
        <v>168</v>
      </c>
      <c r="C169">
        <f t="shared" si="14"/>
        <v>1200</v>
      </c>
      <c r="D169" s="3">
        <v>2.9201311603085367E-2</v>
      </c>
      <c r="E169" s="4">
        <f t="shared" si="16"/>
        <v>296.94361588899284</v>
      </c>
      <c r="F169" s="4">
        <f t="shared" si="17"/>
        <v>162951.77840450118</v>
      </c>
      <c r="G169" s="4">
        <f t="shared" si="18"/>
        <v>174654.58058686872</v>
      </c>
      <c r="H169" s="3">
        <f t="shared" si="19"/>
        <v>2.6214034291121013E-3</v>
      </c>
      <c r="I169" s="5">
        <f>G169/F169</f>
        <v>1.0718175787766933</v>
      </c>
      <c r="J169">
        <f>J168*(1+H168)</f>
        <v>222.6502260921458</v>
      </c>
      <c r="K169">
        <f t="shared" si="20"/>
        <v>202.22593562150232</v>
      </c>
      <c r="AE169" s="4"/>
      <c r="AF169" s="4"/>
      <c r="AG169" s="4"/>
      <c r="AH169" s="4"/>
      <c r="AI169" s="3"/>
    </row>
    <row r="170" spans="1:35" x14ac:dyDescent="0.35">
      <c r="A170" s="2">
        <v>37987</v>
      </c>
      <c r="B170">
        <f t="shared" si="15"/>
        <v>169</v>
      </c>
      <c r="C170">
        <f t="shared" si="14"/>
        <v>1200</v>
      </c>
      <c r="D170" s="3">
        <v>-8.6163159659818911E-3</v>
      </c>
      <c r="E170" s="4">
        <f t="shared" si="16"/>
        <v>305.6147589451142</v>
      </c>
      <c r="F170" s="4">
        <f t="shared" si="17"/>
        <v>162737.39481539014</v>
      </c>
      <c r="G170" s="4">
        <f t="shared" si="18"/>
        <v>176297.92564393123</v>
      </c>
      <c r="H170" s="3">
        <f t="shared" si="19"/>
        <v>2.5210890474558489E-3</v>
      </c>
      <c r="I170" s="5">
        <f>G170/F170</f>
        <v>1.0833276877998705</v>
      </c>
      <c r="J170">
        <f>J169*(1+H169)</f>
        <v>223.23388215831633</v>
      </c>
      <c r="K170">
        <f t="shared" si="20"/>
        <v>208.27600384489099</v>
      </c>
      <c r="AE170" s="4"/>
      <c r="AF170" s="4"/>
      <c r="AG170" s="4"/>
      <c r="AH170" s="4"/>
      <c r="AI170" s="3"/>
    </row>
    <row r="171" spans="1:35" x14ac:dyDescent="0.35">
      <c r="A171" s="2">
        <v>38018</v>
      </c>
      <c r="B171">
        <f t="shared" si="15"/>
        <v>170</v>
      </c>
      <c r="C171">
        <f t="shared" si="14"/>
        <v>1200</v>
      </c>
      <c r="D171" s="3">
        <v>2.8571676395839907E-2</v>
      </c>
      <c r="E171" s="4">
        <f t="shared" si="16"/>
        <v>302.98148561817572</v>
      </c>
      <c r="F171" s="4">
        <f t="shared" si="17"/>
        <v>168621.36100923253</v>
      </c>
      <c r="G171" s="4">
        <f t="shared" si="18"/>
        <v>177989.04572066298</v>
      </c>
      <c r="H171" s="3">
        <f t="shared" si="19"/>
        <v>2.7669060072113005E-3</v>
      </c>
      <c r="I171" s="5">
        <f>G171/F171</f>
        <v>1.0555545552198309</v>
      </c>
      <c r="J171">
        <f>J170*(1+H170)</f>
        <v>223.7966746536467</v>
      </c>
      <c r="K171">
        <f t="shared" si="20"/>
        <v>206.58262239023469</v>
      </c>
      <c r="AE171" s="4"/>
      <c r="AF171" s="4"/>
      <c r="AG171" s="4"/>
      <c r="AH171" s="4"/>
      <c r="AI171" s="3"/>
    </row>
    <row r="172" spans="1:35" x14ac:dyDescent="0.35">
      <c r="A172" s="2">
        <v>38047</v>
      </c>
      <c r="B172">
        <f t="shared" si="15"/>
        <v>171</v>
      </c>
      <c r="C172">
        <f t="shared" si="14"/>
        <v>1200</v>
      </c>
      <c r="D172" s="3">
        <v>-1.3248104703035057E-2</v>
      </c>
      <c r="E172" s="4">
        <f t="shared" si="16"/>
        <v>311.63817457918907</v>
      </c>
      <c r="F172" s="4">
        <f t="shared" si="17"/>
        <v>167571.54983777029</v>
      </c>
      <c r="G172" s="4">
        <f t="shared" si="18"/>
        <v>179658.28137420348</v>
      </c>
      <c r="H172" s="3">
        <f t="shared" si="19"/>
        <v>2.6186626065969332E-3</v>
      </c>
      <c r="I172" s="5">
        <f>G172/F172</f>
        <v>1.0721287805008346</v>
      </c>
      <c r="J172">
        <f>J171*(1+H171)</f>
        <v>224.41589901713979</v>
      </c>
      <c r="K172">
        <f t="shared" si="20"/>
        <v>212.6047373936089</v>
      </c>
      <c r="AE172" s="4"/>
      <c r="AF172" s="4"/>
      <c r="AG172" s="4"/>
      <c r="AH172" s="4"/>
      <c r="AI172" s="3"/>
    </row>
    <row r="173" spans="1:35" x14ac:dyDescent="0.35">
      <c r="A173" s="2">
        <v>38078</v>
      </c>
      <c r="B173">
        <f t="shared" si="15"/>
        <v>172</v>
      </c>
      <c r="C173">
        <f t="shared" si="14"/>
        <v>1200</v>
      </c>
      <c r="D173" s="3">
        <v>2.0596178169760559E-2</v>
      </c>
      <c r="E173" s="4">
        <f t="shared" si="16"/>
        <v>307.50955941290124</v>
      </c>
      <c r="F173" s="4">
        <f t="shared" si="17"/>
        <v>172247.59874821562</v>
      </c>
      <c r="G173" s="4">
        <f t="shared" si="18"/>
        <v>181363.03855319312</v>
      </c>
      <c r="H173" s="3">
        <f t="shared" si="19"/>
        <v>2.7908989024687525E-3</v>
      </c>
      <c r="I173" s="5">
        <f>G173/F173</f>
        <v>1.05292056244164</v>
      </c>
      <c r="J173">
        <f>J172*(1+H172)</f>
        <v>225.00356854022181</v>
      </c>
      <c r="K173">
        <f t="shared" si="20"/>
        <v>209.86617711644078</v>
      </c>
      <c r="AE173" s="4"/>
      <c r="AF173" s="4"/>
      <c r="AG173" s="4"/>
      <c r="AH173" s="4"/>
      <c r="AI173" s="3"/>
    </row>
    <row r="174" spans="1:35" x14ac:dyDescent="0.35">
      <c r="A174" s="2">
        <v>38108</v>
      </c>
      <c r="B174">
        <f t="shared" si="15"/>
        <v>173</v>
      </c>
      <c r="C174">
        <f t="shared" si="14"/>
        <v>1200</v>
      </c>
      <c r="D174" s="3">
        <v>-1.3188524727437145E-2</v>
      </c>
      <c r="E174" s="4">
        <f t="shared" si="16"/>
        <v>313.84308108747393</v>
      </c>
      <c r="F174" s="4">
        <f t="shared" si="17"/>
        <v>171160.08080321018</v>
      </c>
      <c r="G174" s="4">
        <f t="shared" si="18"/>
        <v>183045.44242264659</v>
      </c>
      <c r="H174" s="3">
        <f t="shared" si="19"/>
        <v>2.642396145882131E-3</v>
      </c>
      <c r="I174" s="5">
        <f>G174/F174</f>
        <v>1.0694400327673454</v>
      </c>
      <c r="J174">
        <f>J173*(1+H173)</f>
        <v>225.63153075271225</v>
      </c>
      <c r="K174">
        <f t="shared" si="20"/>
        <v>214.29112394717649</v>
      </c>
      <c r="AE174" s="4"/>
      <c r="AF174" s="4"/>
      <c r="AG174" s="4"/>
      <c r="AH174" s="4"/>
      <c r="AI174" s="3"/>
    </row>
    <row r="175" spans="1:35" x14ac:dyDescent="0.35">
      <c r="A175" s="2">
        <v>38139</v>
      </c>
      <c r="B175">
        <f t="shared" si="15"/>
        <v>174</v>
      </c>
      <c r="C175">
        <f t="shared" si="14"/>
        <v>1200</v>
      </c>
      <c r="D175" s="3">
        <v>1.4709750778551856E-2</v>
      </c>
      <c r="E175" s="4">
        <f t="shared" si="16"/>
        <v>309.7039538520167</v>
      </c>
      <c r="F175" s="4">
        <f t="shared" si="17"/>
        <v>174895.45463599646</v>
      </c>
      <c r="G175" s="4">
        <f t="shared" si="18"/>
        <v>184753.87240517489</v>
      </c>
      <c r="H175" s="3">
        <f t="shared" si="19"/>
        <v>2.7595254234944466E-3</v>
      </c>
      <c r="I175" s="5">
        <f>G175/F175</f>
        <v>1.0563674898795763</v>
      </c>
      <c r="J175">
        <f>J174*(1+H174)</f>
        <v>226.22773863996269</v>
      </c>
      <c r="K175">
        <f t="shared" si="20"/>
        <v>211.53849838084199</v>
      </c>
      <c r="AE175" s="4"/>
      <c r="AF175" s="4"/>
      <c r="AG175" s="4"/>
      <c r="AH175" s="4"/>
      <c r="AI175" s="3"/>
    </row>
    <row r="176" spans="1:35" x14ac:dyDescent="0.35">
      <c r="A176" s="2">
        <v>38169</v>
      </c>
      <c r="B176">
        <f t="shared" si="15"/>
        <v>175</v>
      </c>
      <c r="C176">
        <f t="shared" si="14"/>
        <v>1200</v>
      </c>
      <c r="D176" s="3">
        <v>-1.5424755708497773E-2</v>
      </c>
      <c r="E176" s="4">
        <f t="shared" si="16"/>
        <v>314.25962182831199</v>
      </c>
      <c r="F176" s="4">
        <f t="shared" si="17"/>
        <v>173379.22526685937</v>
      </c>
      <c r="G176" s="4">
        <f t="shared" si="18"/>
        <v>186435.63723493944</v>
      </c>
      <c r="H176" s="3">
        <f t="shared" si="19"/>
        <v>2.5907760001622204E-3</v>
      </c>
      <c r="I176" s="5">
        <f>G176/F176</f>
        <v>1.0753055156866924</v>
      </c>
      <c r="J176">
        <f>J175*(1+H175)</f>
        <v>226.85201983623932</v>
      </c>
      <c r="K176">
        <f t="shared" si="20"/>
        <v>214.74725605395145</v>
      </c>
      <c r="AE176" s="4"/>
      <c r="AF176" s="4"/>
      <c r="AG176" s="4"/>
      <c r="AH176" s="4"/>
      <c r="AI176" s="3"/>
    </row>
    <row r="177" spans="1:35" x14ac:dyDescent="0.35">
      <c r="A177" s="2">
        <v>38200</v>
      </c>
      <c r="B177">
        <f t="shared" si="15"/>
        <v>176</v>
      </c>
      <c r="C177">
        <f t="shared" si="14"/>
        <v>1200</v>
      </c>
      <c r="D177" s="3">
        <v>1.6528504450635362E-2</v>
      </c>
      <c r="E177" s="4">
        <f t="shared" si="16"/>
        <v>309.41224393256539</v>
      </c>
      <c r="F177" s="4">
        <f t="shared" si="17"/>
        <v>177464.75876867113</v>
      </c>
      <c r="G177" s="4">
        <f t="shared" si="18"/>
        <v>188146.93407712333</v>
      </c>
      <c r="H177" s="3">
        <f t="shared" si="19"/>
        <v>2.7249452700912613E-3</v>
      </c>
      <c r="I177" s="5">
        <f>G177/F177</f>
        <v>1.0601932202346531</v>
      </c>
      <c r="J177">
        <f>J176*(1+H176)</f>
        <v>227.43974260481937</v>
      </c>
      <c r="K177">
        <f t="shared" si="20"/>
        <v>211.51174181374478</v>
      </c>
      <c r="AE177" s="4"/>
      <c r="AF177" s="4"/>
      <c r="AG177" s="4"/>
      <c r="AH177" s="4"/>
      <c r="AI177" s="3"/>
    </row>
    <row r="178" spans="1:35" x14ac:dyDescent="0.35">
      <c r="A178" s="2">
        <v>38231</v>
      </c>
      <c r="B178">
        <f t="shared" si="15"/>
        <v>177</v>
      </c>
      <c r="C178">
        <f t="shared" si="14"/>
        <v>1200</v>
      </c>
      <c r="D178" s="3">
        <v>2.7823732892164221E-2</v>
      </c>
      <c r="E178" s="4">
        <f t="shared" si="16"/>
        <v>314.52636558348587</v>
      </c>
      <c r="F178" s="4">
        <f t="shared" si="17"/>
        <v>183635.87929389361</v>
      </c>
      <c r="G178" s="4">
        <f t="shared" si="18"/>
        <v>189908.41996292101</v>
      </c>
      <c r="H178" s="3">
        <f t="shared" si="19"/>
        <v>2.9653814493186825E-3</v>
      </c>
      <c r="I178" s="5">
        <f>G178/F178</f>
        <v>1.034157489773492</v>
      </c>
      <c r="J178">
        <f>J177*(1+H177)</f>
        <v>228.05950345566114</v>
      </c>
      <c r="K178">
        <f t="shared" si="20"/>
        <v>215.11126377999722</v>
      </c>
      <c r="AE178" s="4"/>
      <c r="AF178" s="4"/>
      <c r="AG178" s="4"/>
      <c r="AH178" s="4"/>
      <c r="AI178" s="3"/>
    </row>
    <row r="179" spans="1:35" x14ac:dyDescent="0.35">
      <c r="A179" s="2">
        <v>38261</v>
      </c>
      <c r="B179">
        <f t="shared" si="15"/>
        <v>178</v>
      </c>
      <c r="C179">
        <f t="shared" si="14"/>
        <v>1200</v>
      </c>
      <c r="D179" s="3">
        <v>1.2242708028485261E-2</v>
      </c>
      <c r="E179" s="4">
        <f t="shared" si="16"/>
        <v>323.277663167024</v>
      </c>
      <c r="F179" s="4">
        <f t="shared" si="17"/>
        <v>187098.77099727708</v>
      </c>
      <c r="G179" s="4">
        <f t="shared" si="18"/>
        <v>191692.67468128345</v>
      </c>
      <c r="H179" s="3">
        <f t="shared" si="19"/>
        <v>3.057189832220919E-3</v>
      </c>
      <c r="I179" s="5">
        <f>G179/F179</f>
        <v>1.024553361091149</v>
      </c>
      <c r="J179">
        <f>J178*(1+H178)</f>
        <v>228.73578687654938</v>
      </c>
      <c r="K179">
        <f t="shared" si="20"/>
        <v>221.18080576552089</v>
      </c>
      <c r="AE179" s="4"/>
      <c r="AF179" s="4"/>
      <c r="AG179" s="4"/>
      <c r="AH179" s="4"/>
      <c r="AI179" s="3"/>
    </row>
    <row r="180" spans="1:35" x14ac:dyDescent="0.35">
      <c r="A180" s="2">
        <v>38292</v>
      </c>
      <c r="B180">
        <f t="shared" si="15"/>
        <v>179</v>
      </c>
      <c r="C180">
        <f t="shared" si="14"/>
        <v>1200</v>
      </c>
      <c r="D180" s="3">
        <v>2.4032669975425192E-2</v>
      </c>
      <c r="E180" s="4">
        <f t="shared" si="16"/>
        <v>327.23545720930889</v>
      </c>
      <c r="F180" s="4">
        <f t="shared" si="17"/>
        <v>192824.09321743282</v>
      </c>
      <c r="G180" s="4">
        <f t="shared" si="18"/>
        <v>193522.1692348287</v>
      </c>
      <c r="H180" s="3">
        <f t="shared" si="19"/>
        <v>3.2634445791441813E-3</v>
      </c>
      <c r="I180" s="5">
        <f>G180/F180</f>
        <v>1.0036202738244371</v>
      </c>
      <c r="J180">
        <f>J179*(1+H179)</f>
        <v>229.43507559845341</v>
      </c>
      <c r="K180">
        <f t="shared" si="20"/>
        <v>223.93667749438168</v>
      </c>
      <c r="AE180" s="4"/>
      <c r="AF180" s="4"/>
      <c r="AG180" s="4"/>
      <c r="AH180" s="4"/>
      <c r="AI180" s="3"/>
    </row>
    <row r="181" spans="1:35" x14ac:dyDescent="0.35">
      <c r="A181" s="2">
        <v>38322</v>
      </c>
      <c r="B181">
        <f t="shared" si="15"/>
        <v>180</v>
      </c>
      <c r="C181">
        <f t="shared" si="14"/>
        <v>1200</v>
      </c>
      <c r="D181" s="3">
        <v>2.9107406841005323E-2</v>
      </c>
      <c r="E181" s="4">
        <f t="shared" si="16"/>
        <v>335.0997989566776</v>
      </c>
      <c r="F181" s="4">
        <f t="shared" si="17"/>
        <v>199671.63143566978</v>
      </c>
      <c r="G181" s="4">
        <f t="shared" si="18"/>
        <v>195407.82118372733</v>
      </c>
      <c r="H181" s="3">
        <f t="shared" si="19"/>
        <v>3.5211807242745419E-3</v>
      </c>
      <c r="I181" s="5">
        <f>G181/F181</f>
        <v>0.97864588864584812</v>
      </c>
      <c r="J181">
        <f>J180*(1+H180)</f>
        <v>230.18382425218073</v>
      </c>
      <c r="K181">
        <f t="shared" si="20"/>
        <v>229.35350177316835</v>
      </c>
      <c r="AE181" s="4"/>
      <c r="AF181" s="4"/>
      <c r="AG181" s="4"/>
      <c r="AH181" s="4"/>
      <c r="AI181" s="3"/>
    </row>
    <row r="182" spans="1:35" x14ac:dyDescent="0.35">
      <c r="A182" s="2">
        <v>38353</v>
      </c>
      <c r="B182">
        <f t="shared" si="15"/>
        <v>181</v>
      </c>
      <c r="C182">
        <f t="shared" si="14"/>
        <v>1200</v>
      </c>
      <c r="D182" s="3">
        <v>1.3271402661139131E-2</v>
      </c>
      <c r="E182" s="4">
        <f t="shared" si="16"/>
        <v>344.8536851372487</v>
      </c>
      <c r="F182" s="4">
        <f t="shared" si="17"/>
        <v>203537.47973965248</v>
      </c>
      <c r="G182" s="4">
        <f t="shared" si="18"/>
        <v>197319.43552109384</v>
      </c>
      <c r="H182" s="3">
        <f t="shared" si="19"/>
        <v>3.619460981165723E-3</v>
      </c>
      <c r="I182" s="5">
        <f>G182/F182</f>
        <v>0.9694501266965071</v>
      </c>
      <c r="J182">
        <f>J181*(1+H181)</f>
        <v>230.99434309717731</v>
      </c>
      <c r="K182">
        <f t="shared" si="20"/>
        <v>236.03465336865011</v>
      </c>
      <c r="AE182" s="4"/>
      <c r="AF182" s="4"/>
      <c r="AG182" s="4"/>
      <c r="AH182" s="4"/>
      <c r="AI182" s="3"/>
    </row>
    <row r="183" spans="1:35" x14ac:dyDescent="0.35">
      <c r="A183" s="2">
        <v>38384</v>
      </c>
      <c r="B183">
        <f t="shared" si="15"/>
        <v>182</v>
      </c>
      <c r="C183">
        <f t="shared" si="14"/>
        <v>1200</v>
      </c>
      <c r="D183" s="3">
        <v>2.5946970409172376E-2</v>
      </c>
      <c r="E183" s="4">
        <f t="shared" si="16"/>
        <v>349.43037725188282</v>
      </c>
      <c r="F183" s="4">
        <f t="shared" si="17"/>
        <v>210049.79706810578</v>
      </c>
      <c r="G183" s="4">
        <f t="shared" si="18"/>
        <v>199283.30213241139</v>
      </c>
      <c r="H183" s="3">
        <f t="shared" si="19"/>
        <v>3.8478177681318115E-3</v>
      </c>
      <c r="I183" s="5">
        <f>G183/F183</f>
        <v>0.94874313098144292</v>
      </c>
      <c r="J183">
        <f>J182*(1+H182)</f>
        <v>231.83041810888756</v>
      </c>
      <c r="K183">
        <f t="shared" si="20"/>
        <v>239.13599237835123</v>
      </c>
      <c r="AE183" s="4"/>
      <c r="AF183" s="4"/>
      <c r="AG183" s="4"/>
      <c r="AH183" s="4"/>
      <c r="AI183" s="3"/>
    </row>
    <row r="184" spans="1:35" x14ac:dyDescent="0.35">
      <c r="A184" s="2">
        <v>38412</v>
      </c>
      <c r="B184">
        <f t="shared" si="15"/>
        <v>183</v>
      </c>
      <c r="C184">
        <f t="shared" si="14"/>
        <v>1200</v>
      </c>
      <c r="D184" s="3">
        <v>-8.7234767819901471E-3</v>
      </c>
      <c r="E184" s="4">
        <f t="shared" si="16"/>
        <v>358.49703691050337</v>
      </c>
      <c r="F184" s="4">
        <f t="shared" si="17"/>
        <v>209406.96436818203</v>
      </c>
      <c r="G184" s="4">
        <f t="shared" si="18"/>
        <v>201227.51770283567</v>
      </c>
      <c r="H184" s="3">
        <f t="shared" si="19"/>
        <v>3.7121075047574781E-3</v>
      </c>
      <c r="I184" s="5">
        <f>G184/F184</f>
        <v>0.96093994920357495</v>
      </c>
      <c r="J184">
        <f>J183*(1+H183)</f>
        <v>232.72245931088037</v>
      </c>
      <c r="K184">
        <f t="shared" si="20"/>
        <v>245.29554071199104</v>
      </c>
      <c r="AE184" s="4"/>
      <c r="AF184" s="4"/>
      <c r="AG184" s="4"/>
      <c r="AH184" s="4"/>
      <c r="AI184" s="3"/>
    </row>
    <row r="185" spans="1:35" x14ac:dyDescent="0.35">
      <c r="A185" s="2">
        <v>38443</v>
      </c>
      <c r="B185">
        <f t="shared" si="15"/>
        <v>184</v>
      </c>
      <c r="C185">
        <f t="shared" si="14"/>
        <v>1200</v>
      </c>
      <c r="D185" s="3">
        <v>-2.256264628559379E-2</v>
      </c>
      <c r="E185" s="4">
        <f t="shared" si="16"/>
        <v>355.3696963326023</v>
      </c>
      <c r="F185" s="4">
        <f t="shared" si="17"/>
        <v>205855.11392586009</v>
      </c>
      <c r="G185" s="4">
        <f t="shared" si="18"/>
        <v>203123.12436540111</v>
      </c>
      <c r="H185" s="3">
        <f t="shared" si="19"/>
        <v>3.4363246186053242E-3</v>
      </c>
      <c r="I185" s="5">
        <f>G185/F185</f>
        <v>0.98672858056155488</v>
      </c>
      <c r="J185">
        <f>J184*(1+H184)</f>
        <v>233.58635009861391</v>
      </c>
      <c r="K185">
        <f t="shared" si="20"/>
        <v>243.08111062737041</v>
      </c>
      <c r="AE185" s="4"/>
      <c r="AF185" s="4"/>
      <c r="AG185" s="4"/>
      <c r="AH185" s="4"/>
      <c r="AI185" s="3"/>
    </row>
    <row r="186" spans="1:35" x14ac:dyDescent="0.35">
      <c r="A186" s="2">
        <v>38473</v>
      </c>
      <c r="B186">
        <f t="shared" si="15"/>
        <v>185</v>
      </c>
      <c r="C186">
        <f t="shared" si="14"/>
        <v>1200</v>
      </c>
      <c r="D186" s="3">
        <v>3.9062588662543307E-2</v>
      </c>
      <c r="E186" s="4">
        <f t="shared" si="16"/>
        <v>347.35161557363091</v>
      </c>
      <c r="F186" s="4">
        <f t="shared" si="17"/>
        <v>215143.222671622</v>
      </c>
      <c r="G186" s="4">
        <f t="shared" si="18"/>
        <v>205098.84899576509</v>
      </c>
      <c r="H186" s="3">
        <f t="shared" si="19"/>
        <v>3.7965581858308006E-3</v>
      </c>
      <c r="I186" s="5">
        <f>G186/F186</f>
        <v>0.9533130834839828</v>
      </c>
      <c r="J186">
        <f>J185*(1+H185)</f>
        <v>234.38902862402793</v>
      </c>
      <c r="K186">
        <f t="shared" si="20"/>
        <v>237.54154206279838</v>
      </c>
      <c r="AE186" s="4"/>
      <c r="AF186" s="4"/>
      <c r="AG186" s="4"/>
      <c r="AH186" s="4"/>
      <c r="AI186" s="3"/>
    </row>
    <row r="187" spans="1:35" x14ac:dyDescent="0.35">
      <c r="A187" s="2">
        <v>38504</v>
      </c>
      <c r="B187">
        <f t="shared" si="15"/>
        <v>186</v>
      </c>
      <c r="C187">
        <f t="shared" ref="C187:C241" si="21">C186</f>
        <v>1200</v>
      </c>
      <c r="D187" s="3">
        <v>3.3967910700438031E-2</v>
      </c>
      <c r="E187" s="4">
        <f t="shared" si="16"/>
        <v>360.92006885405351</v>
      </c>
      <c r="F187" s="4">
        <f t="shared" si="17"/>
        <v>223691.94993997665</v>
      </c>
      <c r="G187" s="4">
        <f t="shared" si="18"/>
        <v>207146.75834487641</v>
      </c>
      <c r="H187" s="3">
        <f t="shared" si="19"/>
        <v>4.1101021805929339E-3</v>
      </c>
      <c r="I187" s="5">
        <f>G187/F187</f>
        <v>0.92603582024502973</v>
      </c>
      <c r="J187">
        <f>J186*(1+H186)</f>
        <v>235.2789002093194</v>
      </c>
      <c r="K187">
        <f t="shared" si="20"/>
        <v>246.80129150170472</v>
      </c>
      <c r="AE187" s="4"/>
      <c r="AF187" s="4"/>
      <c r="AG187" s="4"/>
      <c r="AH187" s="4"/>
      <c r="AI187" s="3"/>
    </row>
    <row r="188" spans="1:35" x14ac:dyDescent="0.35">
      <c r="A188" s="2">
        <v>38534</v>
      </c>
      <c r="B188">
        <f t="shared" si="15"/>
        <v>187</v>
      </c>
      <c r="C188">
        <f t="shared" si="21"/>
        <v>1200</v>
      </c>
      <c r="D188" s="3">
        <v>3.3859035707620722E-2</v>
      </c>
      <c r="E188" s="4">
        <f t="shared" si="16"/>
        <v>373.17976952288393</v>
      </c>
      <c r="F188" s="4">
        <f t="shared" si="17"/>
        <v>232506.57450335077</v>
      </c>
      <c r="G188" s="4">
        <f t="shared" si="18"/>
        <v>209269.02536597385</v>
      </c>
      <c r="H188" s="3">
        <f t="shared" si="19"/>
        <v>4.42659645114718E-3</v>
      </c>
      <c r="I188" s="5">
        <f>G188/F188</f>
        <v>0.90005637824644813</v>
      </c>
      <c r="J188">
        <f>J187*(1+H187)</f>
        <v>236.24592053011725</v>
      </c>
      <c r="K188">
        <f t="shared" si="20"/>
        <v>255.11531559071486</v>
      </c>
      <c r="AE188" s="4"/>
      <c r="AF188" s="4"/>
      <c r="AG188" s="4"/>
      <c r="AH188" s="4"/>
      <c r="AI188" s="3"/>
    </row>
    <row r="189" spans="1:35" x14ac:dyDescent="0.35">
      <c r="A189" s="2">
        <v>38565</v>
      </c>
      <c r="B189">
        <f t="shared" si="15"/>
        <v>188</v>
      </c>
      <c r="C189">
        <f t="shared" si="21"/>
        <v>1200</v>
      </c>
      <c r="D189" s="3">
        <v>1.1651232728350225E-2</v>
      </c>
      <c r="E189" s="4">
        <f t="shared" si="16"/>
        <v>385.81527666452092</v>
      </c>
      <c r="F189" s="4">
        <f t="shared" si="17"/>
        <v>236429.54419303482</v>
      </c>
      <c r="G189" s="4">
        <f t="shared" si="18"/>
        <v>211416.23286011512</v>
      </c>
      <c r="H189" s="3">
        <f t="shared" si="19"/>
        <v>4.5004603052360981E-3</v>
      </c>
      <c r="I189" s="5">
        <f>G189/F189</f>
        <v>0.89420395230937222</v>
      </c>
      <c r="J189">
        <f>J188*(1+H188)</f>
        <v>237.29168588353386</v>
      </c>
      <c r="K189">
        <f t="shared" si="20"/>
        <v>263.64091363459016</v>
      </c>
      <c r="AE189" s="4"/>
      <c r="AF189" s="4"/>
      <c r="AG189" s="4"/>
      <c r="AH189" s="4"/>
      <c r="AI189" s="3"/>
    </row>
    <row r="190" spans="1:35" x14ac:dyDescent="0.35">
      <c r="A190" s="2">
        <v>38596</v>
      </c>
      <c r="B190">
        <f t="shared" si="15"/>
        <v>189</v>
      </c>
      <c r="C190">
        <f t="shared" si="21"/>
        <v>1200</v>
      </c>
      <c r="D190" s="3">
        <v>3.416061244689228E-2</v>
      </c>
      <c r="E190" s="4">
        <f t="shared" si="16"/>
        <v>390.31050024309206</v>
      </c>
      <c r="F190" s="4">
        <f t="shared" si="17"/>
        <v>245747.11495814475</v>
      </c>
      <c r="G190" s="4">
        <f t="shared" si="18"/>
        <v>213642.15891384945</v>
      </c>
      <c r="H190" s="3">
        <f t="shared" si="19"/>
        <v>4.8252480063895042E-3</v>
      </c>
      <c r="I190" s="5">
        <f>G190/F190</f>
        <v>0.86935774993833248</v>
      </c>
      <c r="J190">
        <f>J189*(1+H189)</f>
        <v>238.35960769661526</v>
      </c>
      <c r="K190">
        <f t="shared" si="20"/>
        <v>266.56067341351763</v>
      </c>
      <c r="AE190" s="4"/>
      <c r="AF190" s="4"/>
      <c r="AG190" s="4"/>
      <c r="AH190" s="4"/>
      <c r="AI190" s="3"/>
    </row>
    <row r="191" spans="1:35" x14ac:dyDescent="0.35">
      <c r="A191" s="2">
        <v>38626</v>
      </c>
      <c r="B191">
        <f t="shared" si="15"/>
        <v>190</v>
      </c>
      <c r="C191">
        <f t="shared" si="21"/>
        <v>1200</v>
      </c>
      <c r="D191" s="3">
        <v>-2.8875107834041347E-2</v>
      </c>
      <c r="E191" s="4">
        <f t="shared" si="16"/>
        <v>403.64374597584901</v>
      </c>
      <c r="F191" s="4">
        <f t="shared" si="17"/>
        <v>239816.49038442291</v>
      </c>
      <c r="G191" s="4">
        <f t="shared" si="18"/>
        <v>215793.79156172674</v>
      </c>
      <c r="H191" s="3">
        <f t="shared" si="19"/>
        <v>4.4294502191206675E-3</v>
      </c>
      <c r="I191" s="5">
        <f>G191/F191</f>
        <v>0.8998288283504271</v>
      </c>
      <c r="J191">
        <f>J190*(1+H190)</f>
        <v>239.50975191845714</v>
      </c>
      <c r="K191">
        <f t="shared" si="20"/>
        <v>275.50194604631599</v>
      </c>
      <c r="AE191" s="4"/>
      <c r="AF191" s="4"/>
      <c r="AG191" s="4"/>
      <c r="AH191" s="4"/>
      <c r="AI191" s="3"/>
    </row>
    <row r="192" spans="1:35" x14ac:dyDescent="0.35">
      <c r="A192" s="2">
        <v>38657</v>
      </c>
      <c r="B192">
        <f t="shared" si="15"/>
        <v>191</v>
      </c>
      <c r="C192">
        <f t="shared" si="21"/>
        <v>1200</v>
      </c>
      <c r="D192" s="3">
        <v>3.2985267251060213E-2</v>
      </c>
      <c r="E192" s="4">
        <f t="shared" si="16"/>
        <v>391.98848928425997</v>
      </c>
      <c r="F192" s="4">
        <f t="shared" si="17"/>
        <v>248966.48373166568</v>
      </c>
      <c r="G192" s="4">
        <f t="shared" si="18"/>
        <v>218022.43720045831</v>
      </c>
      <c r="H192" s="3">
        <f t="shared" si="19"/>
        <v>4.7404381080597968E-3</v>
      </c>
      <c r="I192" s="5">
        <f>G192/F192</f>
        <v>0.87570999088954227</v>
      </c>
      <c r="J192">
        <f>J191*(1+H191)</f>
        <v>240.57064844157389</v>
      </c>
      <c r="K192">
        <f t="shared" si="20"/>
        <v>267.35156827836892</v>
      </c>
      <c r="AE192" s="4"/>
      <c r="AF192" s="4"/>
      <c r="AG192" s="4"/>
      <c r="AH192" s="4"/>
      <c r="AI192" s="3"/>
    </row>
    <row r="193" spans="1:35" x14ac:dyDescent="0.35">
      <c r="A193" s="2">
        <v>38687</v>
      </c>
      <c r="B193">
        <f t="shared" si="15"/>
        <v>192</v>
      </c>
      <c r="C193">
        <f t="shared" si="21"/>
        <v>1200</v>
      </c>
      <c r="D193" s="3">
        <v>3.9389268387661991E-2</v>
      </c>
      <c r="E193" s="4">
        <f t="shared" si="16"/>
        <v>404.91833436264062</v>
      </c>
      <c r="F193" s="4">
        <f t="shared" si="17"/>
        <v>260020.35850096995</v>
      </c>
      <c r="G193" s="4">
        <f t="shared" si="18"/>
        <v>220346.61611579734</v>
      </c>
      <c r="H193" s="3">
        <f t="shared" si="19"/>
        <v>5.1280285434973649E-3</v>
      </c>
      <c r="I193" s="5">
        <f>G193/F193</f>
        <v>0.84742063039258286</v>
      </c>
      <c r="J193">
        <f>J192*(1+H192)</f>
        <v>241.71105871112698</v>
      </c>
      <c r="K193">
        <f t="shared" si="20"/>
        <v>276.01724455101623</v>
      </c>
      <c r="AE193" s="4"/>
      <c r="AF193" s="4"/>
      <c r="AG193" s="4"/>
      <c r="AH193" s="4"/>
      <c r="AI193" s="3"/>
    </row>
    <row r="194" spans="1:35" x14ac:dyDescent="0.35">
      <c r="A194" s="2">
        <v>38718</v>
      </c>
      <c r="B194">
        <f t="shared" si="15"/>
        <v>193</v>
      </c>
      <c r="C194">
        <f t="shared" si="21"/>
        <v>1200</v>
      </c>
      <c r="D194" s="3">
        <v>2.9113967523486384E-2</v>
      </c>
      <c r="E194" s="4">
        <f t="shared" si="16"/>
        <v>420.86777130993573</v>
      </c>
      <c r="F194" s="4">
        <f t="shared" si="17"/>
        <v>268825.51953484066</v>
      </c>
      <c r="G194" s="4">
        <f t="shared" si="18"/>
        <v>222743.19794483812</v>
      </c>
      <c r="H194" s="3">
        <f t="shared" si="19"/>
        <v>5.4010386167007152E-3</v>
      </c>
      <c r="I194" s="5">
        <f>G194/F194</f>
        <v>0.82857906619229982</v>
      </c>
      <c r="J194">
        <f>J193*(1+H193)</f>
        <v>242.9505599194766</v>
      </c>
      <c r="K194">
        <f t="shared" si="20"/>
        <v>286.69417666516495</v>
      </c>
      <c r="AE194" s="4"/>
      <c r="AF194" s="4"/>
      <c r="AG194" s="4"/>
      <c r="AH194" s="4"/>
      <c r="AI194" s="3"/>
    </row>
    <row r="195" spans="1:35" x14ac:dyDescent="0.35">
      <c r="A195" s="2">
        <v>38749</v>
      </c>
      <c r="B195">
        <f t="shared" si="15"/>
        <v>194</v>
      </c>
      <c r="C195">
        <f t="shared" si="21"/>
        <v>1200</v>
      </c>
      <c r="D195" s="3">
        <v>1.2026042267109238E-2</v>
      </c>
      <c r="E195" s="4">
        <f t="shared" si="16"/>
        <v>433.1209019355353</v>
      </c>
      <c r="F195" s="4">
        <f t="shared" si="17"/>
        <v>273272.85784596478</v>
      </c>
      <c r="G195" s="4">
        <f t="shared" si="18"/>
        <v>225168.11697153517</v>
      </c>
      <c r="H195" s="3">
        <f t="shared" si="19"/>
        <v>5.4697755410226812E-3</v>
      </c>
      <c r="I195" s="5">
        <f>G195/F195</f>
        <v>0.82396809820920913</v>
      </c>
      <c r="J195">
        <f>J194*(1+H194)</f>
        <v>244.26274527555077</v>
      </c>
      <c r="K195">
        <f t="shared" si="20"/>
        <v>294.79714760119384</v>
      </c>
      <c r="AE195" s="4"/>
      <c r="AF195" s="4"/>
      <c r="AG195" s="4"/>
      <c r="AH195" s="4"/>
      <c r="AI195" s="3"/>
    </row>
    <row r="196" spans="1:35" x14ac:dyDescent="0.35">
      <c r="A196" s="2">
        <v>38777</v>
      </c>
      <c r="B196">
        <f t="shared" ref="B196:B259" si="22">B195+1</f>
        <v>195</v>
      </c>
      <c r="C196">
        <f t="shared" si="21"/>
        <v>1200</v>
      </c>
      <c r="D196" s="3">
        <v>3.7885737240018758E-2</v>
      </c>
      <c r="E196" s="4">
        <f t="shared" ref="E196:E259" si="23">E195*(1+D195)</f>
        <v>438.32963220898051</v>
      </c>
      <c r="F196" s="4">
        <f t="shared" ref="F196:F259" si="24">(F195+C196)*(1+D196)</f>
        <v>284871.46441783401</v>
      </c>
      <c r="G196" s="4">
        <f t="shared" ref="G196:G259" si="25">0.01*F196+0.99*(G195+C196)*1.0033</f>
        <v>227692.69508414419</v>
      </c>
      <c r="H196" s="3">
        <f t="shared" si="19"/>
        <v>5.851434072650763E-3</v>
      </c>
      <c r="I196" s="5">
        <f>G196/F196</f>
        <v>0.79928221504901908</v>
      </c>
      <c r="J196">
        <f>J195*(1+H195)</f>
        <v>245.59880766524202</v>
      </c>
      <c r="K196">
        <f t="shared" si="20"/>
        <v>298.06834536315193</v>
      </c>
      <c r="AE196" s="4"/>
      <c r="AF196" s="4"/>
      <c r="AG196" s="4"/>
      <c r="AH196" s="4"/>
      <c r="AI196" s="3"/>
    </row>
    <row r="197" spans="1:35" x14ac:dyDescent="0.35">
      <c r="A197" s="2">
        <v>38808</v>
      </c>
      <c r="B197">
        <f t="shared" si="22"/>
        <v>196</v>
      </c>
      <c r="C197">
        <f t="shared" si="21"/>
        <v>1200</v>
      </c>
      <c r="D197" s="3">
        <v>1.060886141759565E-2</v>
      </c>
      <c r="E197" s="4">
        <f t="shared" si="23"/>
        <v>454.93607347936398</v>
      </c>
      <c r="F197" s="4">
        <f t="shared" si="24"/>
        <v>289106.35693937144</v>
      </c>
      <c r="G197" s="4">
        <f t="shared" si="25"/>
        <v>230242.62413753636</v>
      </c>
      <c r="H197" s="3">
        <f t="shared" ref="H197:H260" si="26">G197/(G196+C197)-1</f>
        <v>5.8976502194441061E-3</v>
      </c>
      <c r="I197" s="5">
        <f>G197/F197</f>
        <v>0.79639419407792744</v>
      </c>
      <c r="J197">
        <f>J196*(1+H196)</f>
        <v>247.03591289661682</v>
      </c>
      <c r="K197">
        <f t="shared" ref="K197:K260" si="27">J197/I196</f>
        <v>309.0722003384829</v>
      </c>
      <c r="AE197" s="4"/>
      <c r="AF197" s="4"/>
      <c r="AG197" s="4"/>
      <c r="AH197" s="4"/>
      <c r="AI197" s="3"/>
    </row>
    <row r="198" spans="1:35" x14ac:dyDescent="0.35">
      <c r="A198" s="2">
        <v>38838</v>
      </c>
      <c r="B198">
        <f t="shared" si="22"/>
        <v>197</v>
      </c>
      <c r="C198">
        <f t="shared" si="21"/>
        <v>1200</v>
      </c>
      <c r="D198" s="3">
        <v>-4.7783179429139788E-2</v>
      </c>
      <c r="E198" s="4">
        <f t="shared" si="23"/>
        <v>459.76242723677166</v>
      </c>
      <c r="F198" s="4">
        <f t="shared" si="24"/>
        <v>276434.59619631758</v>
      </c>
      <c r="G198" s="4">
        <f t="shared" si="25"/>
        <v>232648.66691118153</v>
      </c>
      <c r="H198" s="3">
        <f t="shared" si="26"/>
        <v>5.2109795165840023E-3</v>
      </c>
      <c r="I198" s="5">
        <f>G198/F198</f>
        <v>0.84160474163646193</v>
      </c>
      <c r="J198">
        <f>J197*(1+H197)</f>
        <v>248.49284430252212</v>
      </c>
      <c r="K198">
        <f t="shared" si="27"/>
        <v>312.02242074382451</v>
      </c>
      <c r="AE198" s="4"/>
      <c r="AF198" s="4"/>
      <c r="AG198" s="4"/>
      <c r="AH198" s="4"/>
      <c r="AI198" s="3"/>
    </row>
    <row r="199" spans="1:35" x14ac:dyDescent="0.35">
      <c r="A199" s="2">
        <v>38869</v>
      </c>
      <c r="B199">
        <f t="shared" si="22"/>
        <v>198</v>
      </c>
      <c r="C199">
        <f t="shared" si="21"/>
        <v>1200</v>
      </c>
      <c r="D199" s="3">
        <v>2.0061589439752225E-2</v>
      </c>
      <c r="E199" s="4">
        <f t="shared" si="23"/>
        <v>437.79351668134018</v>
      </c>
      <c r="F199" s="4">
        <f t="shared" si="24"/>
        <v>283204.38747947948</v>
      </c>
      <c r="G199" s="4">
        <f t="shared" si="25"/>
        <v>235106.20771166336</v>
      </c>
      <c r="H199" s="3">
        <f t="shared" si="26"/>
        <v>5.3775837899450174E-3</v>
      </c>
      <c r="I199" s="5">
        <f>G199/F199</f>
        <v>0.83016442578488925</v>
      </c>
      <c r="J199">
        <f>J198*(1+H198)</f>
        <v>249.78773542420026</v>
      </c>
      <c r="K199">
        <f t="shared" si="27"/>
        <v>296.79934423670124</v>
      </c>
      <c r="AE199" s="4"/>
      <c r="AF199" s="4"/>
      <c r="AG199" s="4"/>
      <c r="AH199" s="4"/>
      <c r="AI199" s="3"/>
    </row>
    <row r="200" spans="1:35" x14ac:dyDescent="0.35">
      <c r="A200" s="2">
        <v>38899</v>
      </c>
      <c r="B200">
        <f t="shared" si="22"/>
        <v>199</v>
      </c>
      <c r="C200">
        <f t="shared" si="21"/>
        <v>1200</v>
      </c>
      <c r="D200" s="3">
        <v>1.318197600174198E-2</v>
      </c>
      <c r="E200" s="4">
        <f t="shared" si="23"/>
        <v>446.57635047238654</v>
      </c>
      <c r="F200" s="4">
        <f t="shared" si="24"/>
        <v>288153.39929002413</v>
      </c>
      <c r="G200" s="4">
        <f t="shared" si="25"/>
        <v>237596.69200804099</v>
      </c>
      <c r="H200" s="3">
        <f t="shared" si="26"/>
        <v>5.4610681152831297E-3</v>
      </c>
      <c r="I200" s="5">
        <f>G200/F200</f>
        <v>0.82454932891109778</v>
      </c>
      <c r="J200">
        <f>J199*(1+H199)</f>
        <v>251.13098990114452</v>
      </c>
      <c r="K200">
        <f t="shared" si="27"/>
        <v>302.50752995553813</v>
      </c>
      <c r="AE200" s="4"/>
      <c r="AF200" s="4"/>
      <c r="AG200" s="4"/>
      <c r="AH200" s="4"/>
      <c r="AI200" s="3"/>
    </row>
    <row r="201" spans="1:35" x14ac:dyDescent="0.35">
      <c r="A201" s="2">
        <v>38930</v>
      </c>
      <c r="B201">
        <f t="shared" si="22"/>
        <v>200</v>
      </c>
      <c r="C201">
        <f t="shared" si="21"/>
        <v>1200</v>
      </c>
      <c r="D201" s="3">
        <v>7.1325267614958943E-3</v>
      </c>
      <c r="E201" s="4">
        <f t="shared" si="23"/>
        <v>452.46310920725904</v>
      </c>
      <c r="F201" s="4">
        <f t="shared" si="24"/>
        <v>291417.22015399003</v>
      </c>
      <c r="G201" s="4">
        <f t="shared" si="25"/>
        <v>240103.04608229076</v>
      </c>
      <c r="H201" s="3">
        <f t="shared" si="26"/>
        <v>5.470570229698879E-3</v>
      </c>
      <c r="I201" s="5">
        <f>G201/F201</f>
        <v>0.82391509312804523</v>
      </c>
      <c r="J201">
        <f>J200*(1+H200)</f>
        <v>252.50243334285315</v>
      </c>
      <c r="K201">
        <f t="shared" si="27"/>
        <v>306.23083967130094</v>
      </c>
      <c r="AE201" s="4"/>
      <c r="AF201" s="4"/>
      <c r="AG201" s="4"/>
      <c r="AH201" s="4"/>
      <c r="AI201" s="3"/>
    </row>
    <row r="202" spans="1:35" x14ac:dyDescent="0.35">
      <c r="A202" s="2">
        <v>38961</v>
      </c>
      <c r="B202">
        <f t="shared" si="22"/>
        <v>201</v>
      </c>
      <c r="C202">
        <f t="shared" si="21"/>
        <v>1200</v>
      </c>
      <c r="D202" s="3">
        <v>1.5758634809137417E-2</v>
      </c>
      <c r="E202" s="4">
        <f t="shared" si="23"/>
        <v>455.69031444226943</v>
      </c>
      <c r="F202" s="4">
        <f t="shared" si="24"/>
        <v>297228.46806526172</v>
      </c>
      <c r="G202" s="4">
        <f t="shared" si="25"/>
        <v>242650.63735367131</v>
      </c>
      <c r="H202" s="3">
        <f t="shared" si="26"/>
        <v>5.5846426029821927E-3</v>
      </c>
      <c r="I202" s="5">
        <f>G202/F202</f>
        <v>0.81637751233301481</v>
      </c>
      <c r="J202">
        <f>J201*(1+H201)</f>
        <v>253.88376563762509</v>
      </c>
      <c r="K202">
        <f t="shared" si="27"/>
        <v>308.14311784693672</v>
      </c>
      <c r="AE202" s="4"/>
      <c r="AF202" s="4"/>
      <c r="AG202" s="4"/>
      <c r="AH202" s="4"/>
      <c r="AI202" s="3"/>
    </row>
    <row r="203" spans="1:35" x14ac:dyDescent="0.35">
      <c r="A203" s="2">
        <v>38991</v>
      </c>
      <c r="B203">
        <f t="shared" si="22"/>
        <v>202</v>
      </c>
      <c r="C203">
        <f t="shared" si="21"/>
        <v>1200</v>
      </c>
      <c r="D203" s="3">
        <v>3.0310084341351073E-2</v>
      </c>
      <c r="E203" s="4">
        <f t="shared" si="23"/>
        <v>462.87137169362614</v>
      </c>
      <c r="F203" s="4">
        <f t="shared" si="24"/>
        <v>307473.86010217998</v>
      </c>
      <c r="G203" s="4">
        <f t="shared" si="25"/>
        <v>245283.52961339086</v>
      </c>
      <c r="H203" s="3">
        <f t="shared" si="26"/>
        <v>5.8761062725514179E-3</v>
      </c>
      <c r="I203" s="5">
        <f>G203/F203</f>
        <v>0.79773782893894796</v>
      </c>
      <c r="J203">
        <f>J202*(1+H202)</f>
        <v>255.30161573141052</v>
      </c>
      <c r="K203">
        <f t="shared" si="27"/>
        <v>312.72494878235756</v>
      </c>
      <c r="AE203" s="4"/>
      <c r="AF203" s="4"/>
      <c r="AG203" s="4"/>
      <c r="AH203" s="4"/>
      <c r="AI203" s="3"/>
    </row>
    <row r="204" spans="1:35" x14ac:dyDescent="0.35">
      <c r="A204" s="2">
        <v>39022</v>
      </c>
      <c r="B204">
        <f t="shared" si="22"/>
        <v>203</v>
      </c>
      <c r="C204">
        <f t="shared" si="21"/>
        <v>1200</v>
      </c>
      <c r="D204" s="3">
        <v>-2.876540216456891E-3</v>
      </c>
      <c r="E204" s="4">
        <f t="shared" si="23"/>
        <v>476.90104200885679</v>
      </c>
      <c r="F204" s="4">
        <f t="shared" si="24"/>
        <v>307785.94732982706</v>
      </c>
      <c r="G204" s="4">
        <f t="shared" si="25"/>
        <v>247901.81548180219</v>
      </c>
      <c r="H204" s="3">
        <f t="shared" si="26"/>
        <v>5.754079676787871E-3</v>
      </c>
      <c r="I204" s="5">
        <f>G204/F204</f>
        <v>0.80543578299287222</v>
      </c>
      <c r="J204">
        <f>J203*(1+H203)</f>
        <v>256.8017951570024</v>
      </c>
      <c r="K204">
        <f t="shared" si="27"/>
        <v>321.91252043114008</v>
      </c>
      <c r="AE204" s="4"/>
      <c r="AF204" s="4"/>
      <c r="AG204" s="4"/>
      <c r="AH204" s="4"/>
      <c r="AI204" s="3"/>
    </row>
    <row r="205" spans="1:35" x14ac:dyDescent="0.35">
      <c r="A205" s="2">
        <v>39052</v>
      </c>
      <c r="B205">
        <f t="shared" si="22"/>
        <v>204</v>
      </c>
      <c r="C205">
        <f t="shared" si="21"/>
        <v>1200</v>
      </c>
      <c r="D205" s="3">
        <v>3.3308279818288211E-2</v>
      </c>
      <c r="E205" s="4">
        <f t="shared" si="23"/>
        <v>475.5292169822481</v>
      </c>
      <c r="F205" s="4">
        <f t="shared" si="24"/>
        <v>319277.7377234078</v>
      </c>
      <c r="G205" s="4">
        <f t="shared" si="25"/>
        <v>250617.39033539733</v>
      </c>
      <c r="H205" s="3">
        <f t="shared" si="26"/>
        <v>6.0841582011907924E-3</v>
      </c>
      <c r="I205" s="5">
        <f>G205/F205</f>
        <v>0.78495103392554311</v>
      </c>
      <c r="J205">
        <f>J204*(1+H204)</f>
        <v>258.27945314747797</v>
      </c>
      <c r="K205">
        <f t="shared" si="27"/>
        <v>320.67044772676013</v>
      </c>
      <c r="AE205" s="4"/>
      <c r="AF205" s="4"/>
      <c r="AG205" s="4"/>
      <c r="AH205" s="4"/>
      <c r="AI205" s="3"/>
    </row>
    <row r="206" spans="1:35" x14ac:dyDescent="0.35">
      <c r="A206" s="2">
        <v>39083</v>
      </c>
      <c r="B206">
        <f t="shared" si="22"/>
        <v>205</v>
      </c>
      <c r="C206">
        <f t="shared" si="21"/>
        <v>1200</v>
      </c>
      <c r="D206" s="3">
        <v>-2.5324512095330487E-3</v>
      </c>
      <c r="E206" s="4">
        <f t="shared" si="23"/>
        <v>491.36827720326431</v>
      </c>
      <c r="F206" s="4">
        <f t="shared" si="24"/>
        <v>319666.14348888176</v>
      </c>
      <c r="G206" s="4">
        <f t="shared" si="25"/>
        <v>253318.56528115793</v>
      </c>
      <c r="H206" s="3">
        <f t="shared" si="26"/>
        <v>5.9613632869484068E-3</v>
      </c>
      <c r="I206" s="5">
        <f>G206/F206</f>
        <v>0.7924472780145031</v>
      </c>
      <c r="J206">
        <f>J205*(1+H205)</f>
        <v>259.85086620054426</v>
      </c>
      <c r="K206">
        <f t="shared" si="27"/>
        <v>331.04086111082506</v>
      </c>
      <c r="AE206" s="4"/>
      <c r="AF206" s="4"/>
      <c r="AG206" s="4"/>
      <c r="AH206" s="4"/>
      <c r="AI206" s="3"/>
    </row>
    <row r="207" spans="1:35" x14ac:dyDescent="0.35">
      <c r="A207" s="2">
        <v>39114</v>
      </c>
      <c r="B207">
        <f t="shared" si="22"/>
        <v>206</v>
      </c>
      <c r="C207">
        <f t="shared" si="21"/>
        <v>1200</v>
      </c>
      <c r="D207" s="3">
        <v>-1.6863315987442062E-3</v>
      </c>
      <c r="E207" s="4">
        <f t="shared" si="23"/>
        <v>490.12391101533473</v>
      </c>
      <c r="F207" s="4">
        <f t="shared" si="24"/>
        <v>320325.05677214928</v>
      </c>
      <c r="G207" s="4">
        <f t="shared" si="25"/>
        <v>256008.14234884141</v>
      </c>
      <c r="H207" s="3">
        <f t="shared" si="26"/>
        <v>5.8525281487344927E-3</v>
      </c>
      <c r="I207" s="5">
        <f>G207/F207</f>
        <v>0.79921360173501133</v>
      </c>
      <c r="J207">
        <f>J206*(1+H206)</f>
        <v>261.39993161439395</v>
      </c>
      <c r="K207">
        <f t="shared" si="27"/>
        <v>329.8641295977925</v>
      </c>
      <c r="AE207" s="4"/>
      <c r="AF207" s="4"/>
      <c r="AG207" s="4"/>
      <c r="AH207" s="4"/>
      <c r="AI207" s="3"/>
    </row>
    <row r="208" spans="1:35" x14ac:dyDescent="0.35">
      <c r="A208" s="2">
        <v>39142</v>
      </c>
      <c r="B208">
        <f t="shared" si="22"/>
        <v>207</v>
      </c>
      <c r="C208">
        <f t="shared" si="21"/>
        <v>1200</v>
      </c>
      <c r="D208" s="3">
        <v>3.3429116201627362E-2</v>
      </c>
      <c r="E208" s="4">
        <f t="shared" si="23"/>
        <v>489.29739957688946</v>
      </c>
      <c r="F208" s="4">
        <f t="shared" si="24"/>
        <v>332273.35525672027</v>
      </c>
      <c r="G208" s="4">
        <f t="shared" si="25"/>
        <v>258799.09347897387</v>
      </c>
      <c r="H208" s="3">
        <f t="shared" si="26"/>
        <v>6.1854617649494958E-3</v>
      </c>
      <c r="I208" s="5">
        <f>G208/F208</f>
        <v>0.77887404868506871</v>
      </c>
      <c r="J208">
        <f>J207*(1+H207)</f>
        <v>262.92978207224445</v>
      </c>
      <c r="K208">
        <f t="shared" si="27"/>
        <v>328.98561974101875</v>
      </c>
      <c r="AE208" s="4"/>
      <c r="AF208" s="4"/>
      <c r="AG208" s="4"/>
      <c r="AH208" s="4"/>
      <c r="AI208" s="3"/>
    </row>
    <row r="209" spans="1:35" x14ac:dyDescent="0.35">
      <c r="A209" s="2">
        <v>39173</v>
      </c>
      <c r="B209">
        <f t="shared" si="22"/>
        <v>208</v>
      </c>
      <c r="C209">
        <f t="shared" si="21"/>
        <v>1200</v>
      </c>
      <c r="D209" s="3">
        <v>2.4494696194045096E-2</v>
      </c>
      <c r="E209" s="4">
        <f t="shared" si="23"/>
        <v>505.65417920449937</v>
      </c>
      <c r="F209" s="4">
        <f t="shared" si="24"/>
        <v>341641.68378254253</v>
      </c>
      <c r="G209" s="4">
        <f t="shared" si="25"/>
        <v>261664.9364204054</v>
      </c>
      <c r="H209" s="3">
        <f t="shared" si="26"/>
        <v>6.4071105754306412E-3</v>
      </c>
      <c r="I209" s="5">
        <f>G209/F209</f>
        <v>0.76590459783284837</v>
      </c>
      <c r="J209">
        <f>J208*(1+H208)</f>
        <v>264.55612418611884</v>
      </c>
      <c r="K209">
        <f t="shared" si="27"/>
        <v>339.66483365668012</v>
      </c>
      <c r="AE209" s="4"/>
      <c r="AF209" s="4"/>
      <c r="AG209" s="4"/>
      <c r="AH209" s="4"/>
      <c r="AI209" s="3"/>
    </row>
    <row r="210" spans="1:35" x14ac:dyDescent="0.35">
      <c r="A210" s="2">
        <v>39203</v>
      </c>
      <c r="B210">
        <f t="shared" si="22"/>
        <v>209</v>
      </c>
      <c r="C210">
        <f t="shared" si="21"/>
        <v>1200</v>
      </c>
      <c r="D210" s="3">
        <v>2.8203346151114639E-2</v>
      </c>
      <c r="E210" s="4">
        <f t="shared" si="23"/>
        <v>518.04002470336286</v>
      </c>
      <c r="F210" s="4">
        <f t="shared" si="24"/>
        <v>352510.96646529256</v>
      </c>
      <c r="G210" s="4">
        <f t="shared" si="25"/>
        <v>264620.17646813975</v>
      </c>
      <c r="H210" s="3">
        <f t="shared" si="26"/>
        <v>6.6773456803959075E-3</v>
      </c>
      <c r="I210" s="5">
        <f>G210/F210</f>
        <v>0.75067218226299826</v>
      </c>
      <c r="J210">
        <f>J209*(1+H209)</f>
        <v>266.25116452718669</v>
      </c>
      <c r="K210">
        <f t="shared" si="27"/>
        <v>347.62967252129431</v>
      </c>
      <c r="AE210" s="4"/>
      <c r="AF210" s="4"/>
      <c r="AG210" s="4"/>
      <c r="AH210" s="4"/>
      <c r="AI210" s="3"/>
    </row>
    <row r="211" spans="1:35" x14ac:dyDescent="0.35">
      <c r="A211" s="2">
        <v>39234</v>
      </c>
      <c r="B211">
        <f t="shared" si="22"/>
        <v>210</v>
      </c>
      <c r="C211">
        <f t="shared" si="21"/>
        <v>1200</v>
      </c>
      <c r="D211" s="3">
        <v>-7.5709919257554992E-3</v>
      </c>
      <c r="E211" s="4">
        <f t="shared" si="23"/>
        <v>532.65048684020383</v>
      </c>
      <c r="F211" s="4">
        <f t="shared" si="24"/>
        <v>351033.02359413262</v>
      </c>
      <c r="G211" s="4">
        <f t="shared" si="25"/>
        <v>267540.73945592117</v>
      </c>
      <c r="H211" s="3">
        <f t="shared" si="26"/>
        <v>6.4726576087712484E-3</v>
      </c>
      <c r="I211" s="5">
        <f>G211/F211</f>
        <v>0.76215262232779002</v>
      </c>
      <c r="J211">
        <f>J210*(1+H210)</f>
        <v>268.02901559054266</v>
      </c>
      <c r="K211">
        <f t="shared" si="27"/>
        <v>357.05201541175347</v>
      </c>
      <c r="AE211" s="4"/>
      <c r="AF211" s="4"/>
      <c r="AG211" s="4"/>
      <c r="AH211" s="4"/>
      <c r="AI211" s="3"/>
    </row>
    <row r="212" spans="1:35" x14ac:dyDescent="0.35">
      <c r="A212" s="2">
        <v>39264</v>
      </c>
      <c r="B212">
        <f t="shared" si="22"/>
        <v>211</v>
      </c>
      <c r="C212">
        <f t="shared" si="21"/>
        <v>1200</v>
      </c>
      <c r="D212" s="3">
        <v>-3.3256772410227287E-2</v>
      </c>
      <c r="E212" s="4">
        <f t="shared" si="23"/>
        <v>528.61779430508693</v>
      </c>
      <c r="F212" s="4">
        <f t="shared" si="24"/>
        <v>340518.89009309636</v>
      </c>
      <c r="G212" s="4">
        <f t="shared" si="25"/>
        <v>270336.49695809541</v>
      </c>
      <c r="H212" s="3">
        <f t="shared" si="26"/>
        <v>5.9379069411096275E-3</v>
      </c>
      <c r="I212" s="5">
        <f>G212/F212</f>
        <v>0.79389574212516256</v>
      </c>
      <c r="J212">
        <f>J211*(1+H211)</f>
        <v>269.76387563767622</v>
      </c>
      <c r="K212">
        <f t="shared" si="27"/>
        <v>353.94994091046368</v>
      </c>
      <c r="AE212" s="4"/>
      <c r="AF212" s="4"/>
      <c r="AG212" s="4"/>
      <c r="AH212" s="4"/>
      <c r="AI212" s="3"/>
    </row>
    <row r="213" spans="1:35" x14ac:dyDescent="0.35">
      <c r="A213" s="2">
        <v>39295</v>
      </c>
      <c r="B213">
        <f t="shared" si="22"/>
        <v>212</v>
      </c>
      <c r="C213">
        <f t="shared" si="21"/>
        <v>1200</v>
      </c>
      <c r="D213" s="3">
        <v>-2.704961238316872E-3</v>
      </c>
      <c r="E213" s="4">
        <f t="shared" si="23"/>
        <v>511.03767262788631</v>
      </c>
      <c r="F213" s="4">
        <f t="shared" si="24"/>
        <v>340794.55374099384</v>
      </c>
      <c r="G213" s="4">
        <f t="shared" si="25"/>
        <v>273116.18726148648</v>
      </c>
      <c r="H213" s="3">
        <f t="shared" si="26"/>
        <v>5.8175984484136745E-3</v>
      </c>
      <c r="I213" s="5">
        <f>G213/F213</f>
        <v>0.80141007027083133</v>
      </c>
      <c r="J213">
        <f>J212*(1+H212)</f>
        <v>271.36570842728582</v>
      </c>
      <c r="K213">
        <f t="shared" si="27"/>
        <v>341.81529642780646</v>
      </c>
      <c r="AE213" s="4"/>
      <c r="AF213" s="4"/>
      <c r="AG213" s="4"/>
      <c r="AH213" s="4"/>
      <c r="AI213" s="3"/>
    </row>
    <row r="214" spans="1:35" x14ac:dyDescent="0.35">
      <c r="A214" s="2">
        <v>39326</v>
      </c>
      <c r="B214">
        <f t="shared" si="22"/>
        <v>213</v>
      </c>
      <c r="C214">
        <f t="shared" si="21"/>
        <v>1200</v>
      </c>
      <c r="D214" s="3">
        <v>1.8926786004336504E-2</v>
      </c>
      <c r="E214" s="4">
        <f t="shared" si="23"/>
        <v>509.65533553210821</v>
      </c>
      <c r="F214" s="4">
        <f t="shared" si="24"/>
        <v>348467.41147429822</v>
      </c>
      <c r="G214" s="4">
        <f t="shared" si="25"/>
        <v>275953.89048739785</v>
      </c>
      <c r="H214" s="3">
        <f t="shared" si="26"/>
        <v>5.9701297333585313E-3</v>
      </c>
      <c r="I214" s="5">
        <f>G214/F214</f>
        <v>0.79190731012662074</v>
      </c>
      <c r="J214">
        <f>J213*(1+H213)</f>
        <v>272.9444051515851</v>
      </c>
      <c r="K214">
        <f t="shared" si="27"/>
        <v>340.58020391401533</v>
      </c>
      <c r="AE214" s="4"/>
      <c r="AF214" s="4"/>
      <c r="AG214" s="4"/>
      <c r="AH214" s="4"/>
      <c r="AI214" s="3"/>
    </row>
    <row r="215" spans="1:35" x14ac:dyDescent="0.35">
      <c r="A215" s="2">
        <v>39356</v>
      </c>
      <c r="B215">
        <f t="shared" si="22"/>
        <v>214</v>
      </c>
      <c r="C215">
        <f t="shared" si="21"/>
        <v>1200</v>
      </c>
      <c r="D215" s="3">
        <v>4.3466159249400338E-2</v>
      </c>
      <c r="E215" s="4">
        <f t="shared" si="23"/>
        <v>519.30147300369276</v>
      </c>
      <c r="F215" s="4">
        <f t="shared" si="24"/>
        <v>364866.11086576566</v>
      </c>
      <c r="G215" s="4">
        <f t="shared" si="25"/>
        <v>278936.47445140383</v>
      </c>
      <c r="H215" s="3">
        <f t="shared" si="26"/>
        <v>6.4317479392808075E-3</v>
      </c>
      <c r="I215" s="5">
        <f>G215/F215</f>
        <v>0.7644899489008028</v>
      </c>
      <c r="J215">
        <f>J214*(1+H214)</f>
        <v>274.57391866033441</v>
      </c>
      <c r="K215">
        <f t="shared" si="27"/>
        <v>346.72481886350039</v>
      </c>
      <c r="AE215" s="4"/>
      <c r="AF215" s="4"/>
      <c r="AG215" s="4"/>
      <c r="AH215" s="4"/>
      <c r="AI215" s="3"/>
    </row>
    <row r="216" spans="1:35" x14ac:dyDescent="0.35">
      <c r="A216" s="2">
        <v>39387</v>
      </c>
      <c r="B216">
        <f t="shared" si="22"/>
        <v>215</v>
      </c>
      <c r="C216">
        <f t="shared" si="21"/>
        <v>1200</v>
      </c>
      <c r="D216" s="3">
        <v>-4.7472974087132691E-2</v>
      </c>
      <c r="E216" s="4">
        <f t="shared" si="23"/>
        <v>541.87351352771941</v>
      </c>
      <c r="F216" s="4">
        <f t="shared" si="24"/>
        <v>348687.86387045775</v>
      </c>
      <c r="G216" s="4">
        <f t="shared" si="25"/>
        <v>281737.19420762715</v>
      </c>
      <c r="H216" s="3">
        <f t="shared" si="26"/>
        <v>5.7140711839043234E-3</v>
      </c>
      <c r="I216" s="5">
        <f>G216/F216</f>
        <v>0.80799254404878373</v>
      </c>
      <c r="J216">
        <f>J215*(1+H215)</f>
        <v>276.33990889585829</v>
      </c>
      <c r="K216">
        <f t="shared" si="27"/>
        <v>361.46964298639205</v>
      </c>
      <c r="AE216" s="4"/>
      <c r="AF216" s="4"/>
      <c r="AG216" s="4"/>
      <c r="AH216" s="4"/>
      <c r="AI216" s="3"/>
    </row>
    <row r="217" spans="1:35" x14ac:dyDescent="0.35">
      <c r="A217" s="2">
        <v>39417</v>
      </c>
      <c r="B217">
        <f t="shared" si="22"/>
        <v>216</v>
      </c>
      <c r="C217">
        <f t="shared" si="21"/>
        <v>1200</v>
      </c>
      <c r="D217" s="3">
        <v>2.5967082903730621E-3</v>
      </c>
      <c r="E217" s="4">
        <f t="shared" si="23"/>
        <v>516.14916626151444</v>
      </c>
      <c r="F217" s="4">
        <f t="shared" si="24"/>
        <v>350796.4205872711</v>
      </c>
      <c r="G217" s="4">
        <f t="shared" si="25"/>
        <v>284540.14228489995</v>
      </c>
      <c r="H217" s="3">
        <f t="shared" si="26"/>
        <v>5.6653847924161838E-3</v>
      </c>
      <c r="I217" s="5">
        <f>G217/F217</f>
        <v>0.81112612782236782</v>
      </c>
      <c r="J217">
        <f>J216*(1+H216)</f>
        <v>277.91893480624287</v>
      </c>
      <c r="K217">
        <f t="shared" si="27"/>
        <v>343.96225169803438</v>
      </c>
      <c r="AE217" s="4"/>
      <c r="AF217" s="4"/>
      <c r="AG217" s="4"/>
      <c r="AH217" s="4"/>
      <c r="AI217" s="3"/>
    </row>
    <row r="218" spans="1:35" x14ac:dyDescent="0.35">
      <c r="A218" s="2">
        <v>39448</v>
      </c>
      <c r="B218">
        <f t="shared" si="22"/>
        <v>217</v>
      </c>
      <c r="C218">
        <f t="shared" si="21"/>
        <v>1200</v>
      </c>
      <c r="D218" s="3">
        <v>-8.6655240271694245E-2</v>
      </c>
      <c r="E218" s="4">
        <f t="shared" si="23"/>
        <v>517.4894550806149</v>
      </c>
      <c r="F218" s="4">
        <f t="shared" si="24"/>
        <v>321494.08618650481</v>
      </c>
      <c r="G218" s="4">
        <f t="shared" si="25"/>
        <v>287031.19476876082</v>
      </c>
      <c r="H218" s="3">
        <f t="shared" si="26"/>
        <v>4.518274798693156E-3</v>
      </c>
      <c r="I218" s="5">
        <f>G218/F218</f>
        <v>0.89280396468085754</v>
      </c>
      <c r="J218">
        <f>J217*(1+H217)</f>
        <v>279.49345251301867</v>
      </c>
      <c r="K218">
        <f t="shared" si="27"/>
        <v>344.57458948261893</v>
      </c>
      <c r="AE218" s="4"/>
      <c r="AF218" s="4"/>
      <c r="AG218" s="4"/>
      <c r="AH218" s="4"/>
      <c r="AI218" s="3"/>
    </row>
    <row r="219" spans="1:35" x14ac:dyDescent="0.35">
      <c r="A219" s="2">
        <v>39479</v>
      </c>
      <c r="B219">
        <f t="shared" si="22"/>
        <v>218</v>
      </c>
      <c r="C219">
        <f t="shared" si="21"/>
        <v>1200</v>
      </c>
      <c r="D219" s="3">
        <v>7.6925643178444858E-3</v>
      </c>
      <c r="E219" s="4">
        <f t="shared" si="23"/>
        <v>472.64628201253612</v>
      </c>
      <c r="F219" s="4">
        <f t="shared" si="24"/>
        <v>325176.43119948253</v>
      </c>
      <c r="G219" s="4">
        <f t="shared" si="25"/>
        <v>289542.29844637762</v>
      </c>
      <c r="H219" s="3">
        <f t="shared" si="26"/>
        <v>4.5487917387589949E-3</v>
      </c>
      <c r="I219" s="5">
        <f>G219/F219</f>
        <v>0.89041600394696252</v>
      </c>
      <c r="J219">
        <f>J218*(1+H218)</f>
        <v>280.75628073590798</v>
      </c>
      <c r="K219">
        <f t="shared" si="27"/>
        <v>314.46576386594268</v>
      </c>
      <c r="AE219" s="4"/>
      <c r="AF219" s="4"/>
      <c r="AG219" s="4"/>
      <c r="AH219" s="4"/>
      <c r="AI219" s="3"/>
    </row>
    <row r="220" spans="1:35" x14ac:dyDescent="0.35">
      <c r="A220" s="2">
        <v>39508</v>
      </c>
      <c r="B220">
        <f t="shared" si="22"/>
        <v>219</v>
      </c>
      <c r="C220">
        <f t="shared" si="21"/>
        <v>1200</v>
      </c>
      <c r="D220" s="3">
        <v>-2.0537155311547317E-2</v>
      </c>
      <c r="E220" s="4">
        <f t="shared" si="23"/>
        <v>476.28214393650762</v>
      </c>
      <c r="F220" s="4">
        <f t="shared" si="24"/>
        <v>319673.58774191019</v>
      </c>
      <c r="G220" s="4">
        <f t="shared" si="25"/>
        <v>291981.46642835729</v>
      </c>
      <c r="H220" s="3">
        <f t="shared" si="26"/>
        <v>4.2620835998110618E-3</v>
      </c>
      <c r="I220" s="5">
        <f>G220/F220</f>
        <v>0.91337375881078342</v>
      </c>
      <c r="J220">
        <f>J219*(1+H219)</f>
        <v>282.03338258632419</v>
      </c>
      <c r="K220">
        <f t="shared" si="27"/>
        <v>316.74338886110525</v>
      </c>
      <c r="AE220" s="4"/>
      <c r="AF220" s="4"/>
      <c r="AG220" s="4"/>
      <c r="AH220" s="4"/>
      <c r="AI220" s="3"/>
    </row>
    <row r="221" spans="1:35" x14ac:dyDescent="0.35">
      <c r="A221" s="2">
        <v>39539</v>
      </c>
      <c r="B221">
        <f t="shared" si="22"/>
        <v>220</v>
      </c>
      <c r="C221">
        <f t="shared" si="21"/>
        <v>1200</v>
      </c>
      <c r="D221" s="3">
        <v>6.2565313037820314E-2</v>
      </c>
      <c r="E221" s="4">
        <f t="shared" si="23"/>
        <v>466.50066357436685</v>
      </c>
      <c r="F221" s="4">
        <f t="shared" si="24"/>
        <v>340949.1442045513</v>
      </c>
      <c r="G221" s="4">
        <f t="shared" si="25"/>
        <v>294616.96705694066</v>
      </c>
      <c r="H221" s="3">
        <f t="shared" si="26"/>
        <v>4.8962870882363063E-3</v>
      </c>
      <c r="I221" s="5">
        <f>G221/F221</f>
        <v>0.86410824624386273</v>
      </c>
      <c r="J221">
        <f>J220*(1+H220)</f>
        <v>283.23543244084459</v>
      </c>
      <c r="K221">
        <f t="shared" si="27"/>
        <v>310.09806194740952</v>
      </c>
      <c r="AE221" s="4"/>
      <c r="AF221" s="4"/>
      <c r="AG221" s="4"/>
      <c r="AH221" s="4"/>
      <c r="AI221" s="3"/>
    </row>
    <row r="222" spans="1:35" x14ac:dyDescent="0.35">
      <c r="A222" s="2">
        <v>39569</v>
      </c>
      <c r="B222">
        <f t="shared" si="22"/>
        <v>221</v>
      </c>
      <c r="C222">
        <f t="shared" si="21"/>
        <v>1200</v>
      </c>
      <c r="D222" s="3">
        <v>-1.9881611629947171E-3</v>
      </c>
      <c r="E222" s="4">
        <f t="shared" si="23"/>
        <v>495.68742362324804</v>
      </c>
      <c r="F222" s="4">
        <f t="shared" si="24"/>
        <v>341468.89656409191</v>
      </c>
      <c r="G222" s="4">
        <f t="shared" si="25"/>
        <v>297239.92038338719</v>
      </c>
      <c r="H222" s="3">
        <f t="shared" si="26"/>
        <v>4.810249190921656E-3</v>
      </c>
      <c r="I222" s="5">
        <f>G222/F222</f>
        <v>0.87047436347572826</v>
      </c>
      <c r="J222">
        <f>J221*(1+H221)</f>
        <v>284.62223443163572</v>
      </c>
      <c r="K222">
        <f t="shared" si="27"/>
        <v>329.38261574153705</v>
      </c>
      <c r="AE222" s="4"/>
      <c r="AF222" s="4"/>
      <c r="AG222" s="4"/>
      <c r="AH222" s="4"/>
      <c r="AI222" s="3"/>
    </row>
    <row r="223" spans="1:35" x14ac:dyDescent="0.35">
      <c r="A223" s="2">
        <v>39600</v>
      </c>
      <c r="B223">
        <f t="shared" si="22"/>
        <v>222</v>
      </c>
      <c r="C223">
        <f t="shared" si="21"/>
        <v>1200</v>
      </c>
      <c r="D223" s="3">
        <v>-7.0645952141265345E-2</v>
      </c>
      <c r="E223" s="4">
        <f t="shared" si="23"/>
        <v>494.70191713861539</v>
      </c>
      <c r="F223" s="4">
        <f t="shared" si="24"/>
        <v>318460.72609712486</v>
      </c>
      <c r="G223" s="4">
        <f t="shared" si="25"/>
        <v>299615.13166041713</v>
      </c>
      <c r="H223" s="3">
        <f t="shared" si="26"/>
        <v>3.9378487821610797E-3</v>
      </c>
      <c r="I223" s="5">
        <f>G223/F223</f>
        <v>0.94082286168323259</v>
      </c>
      <c r="J223">
        <f>J222*(1+H222)</f>
        <v>285.99133830452882</v>
      </c>
      <c r="K223">
        <f t="shared" si="27"/>
        <v>328.5465377321284</v>
      </c>
      <c r="AE223" s="4"/>
      <c r="AF223" s="4"/>
      <c r="AG223" s="4"/>
      <c r="AH223" s="4"/>
      <c r="AI223" s="3"/>
    </row>
    <row r="224" spans="1:35" x14ac:dyDescent="0.35">
      <c r="A224" s="2">
        <v>39630</v>
      </c>
      <c r="B224">
        <f t="shared" si="22"/>
        <v>223</v>
      </c>
      <c r="C224">
        <f t="shared" si="21"/>
        <v>1200</v>
      </c>
      <c r="D224" s="3">
        <v>-3.6011729534762726E-2</v>
      </c>
      <c r="E224" s="4">
        <f t="shared" si="23"/>
        <v>459.75322917624857</v>
      </c>
      <c r="F224" s="4">
        <f t="shared" si="24"/>
        <v>308149.19048602931</v>
      </c>
      <c r="G224" s="4">
        <f t="shared" si="25"/>
        <v>301871.23528380785</v>
      </c>
      <c r="H224" s="3">
        <f t="shared" si="26"/>
        <v>3.5108061803983404E-3</v>
      </c>
      <c r="I224" s="5">
        <f>G224/F224</f>
        <v>0.9796268969835048</v>
      </c>
      <c r="J224">
        <f>J223*(1+H223)</f>
        <v>287.11752894777993</v>
      </c>
      <c r="K224">
        <f t="shared" si="27"/>
        <v>305.1770324055434</v>
      </c>
      <c r="AE224" s="4"/>
      <c r="AF224" s="4"/>
      <c r="AG224" s="4"/>
      <c r="AH224" s="4"/>
      <c r="AI224" s="3"/>
    </row>
    <row r="225" spans="1:35" x14ac:dyDescent="0.35">
      <c r="A225" s="2">
        <v>39661</v>
      </c>
      <c r="B225">
        <f t="shared" si="22"/>
        <v>224</v>
      </c>
      <c r="C225">
        <f t="shared" si="21"/>
        <v>1200</v>
      </c>
      <c r="D225" s="3">
        <v>4.9954637903737442E-2</v>
      </c>
      <c r="E225" s="4">
        <f t="shared" si="23"/>
        <v>443.19672023441973</v>
      </c>
      <c r="F225" s="4">
        <f t="shared" si="24"/>
        <v>324802.61728257319</v>
      </c>
      <c r="G225" s="4">
        <f t="shared" si="25"/>
        <v>304278.6828294677</v>
      </c>
      <c r="H225" s="3">
        <f t="shared" si="26"/>
        <v>3.9840387509197939E-3</v>
      </c>
      <c r="I225" s="5">
        <f>G225/F225</f>
        <v>0.93681105581963342</v>
      </c>
      <c r="J225">
        <f>J224*(1+H224)</f>
        <v>288.1255429429105</v>
      </c>
      <c r="K225">
        <f t="shared" si="27"/>
        <v>294.11763175359408</v>
      </c>
      <c r="AE225" s="4"/>
      <c r="AF225" s="4"/>
      <c r="AG225" s="4"/>
      <c r="AH225" s="4"/>
      <c r="AI225" s="3"/>
    </row>
    <row r="226" spans="1:35" x14ac:dyDescent="0.35">
      <c r="A226" s="2">
        <v>39692</v>
      </c>
      <c r="B226">
        <f t="shared" si="22"/>
        <v>225</v>
      </c>
      <c r="C226">
        <f t="shared" si="21"/>
        <v>1200</v>
      </c>
      <c r="D226" s="3">
        <v>-0.13238171883603711</v>
      </c>
      <c r="E226" s="4">
        <f t="shared" si="23"/>
        <v>465.33645191385421</v>
      </c>
      <c r="F226" s="4">
        <f t="shared" si="24"/>
        <v>282845.83046165935</v>
      </c>
      <c r="G226" s="4">
        <f t="shared" si="25"/>
        <v>306250.35316259344</v>
      </c>
      <c r="H226" s="3">
        <f t="shared" si="26"/>
        <v>2.5261020702924686E-3</v>
      </c>
      <c r="I226" s="5">
        <f>G226/F226</f>
        <v>1.0827465713838997</v>
      </c>
      <c r="J226">
        <f>J225*(1+H225)</f>
        <v>289.27344627112484</v>
      </c>
      <c r="K226">
        <f t="shared" si="27"/>
        <v>308.78526088490077</v>
      </c>
      <c r="AE226" s="4"/>
      <c r="AF226" s="4"/>
      <c r="AG226" s="4"/>
      <c r="AH226" s="4"/>
      <c r="AI226" s="3"/>
    </row>
    <row r="227" spans="1:35" x14ac:dyDescent="0.35">
      <c r="A227" s="2">
        <v>39722</v>
      </c>
      <c r="B227">
        <f t="shared" si="22"/>
        <v>226</v>
      </c>
      <c r="C227">
        <f t="shared" si="21"/>
        <v>1200</v>
      </c>
      <c r="D227" s="3">
        <v>-0.11897322736237781</v>
      </c>
      <c r="E227" s="4">
        <f t="shared" si="23"/>
        <v>403.73441257243525</v>
      </c>
      <c r="F227" s="4">
        <f t="shared" si="24"/>
        <v>250251.98129280892</v>
      </c>
      <c r="G227" s="4">
        <f t="shared" si="25"/>
        <v>307882.80974767782</v>
      </c>
      <c r="H227" s="3">
        <f t="shared" si="26"/>
        <v>1.4065899766773082E-3</v>
      </c>
      <c r="I227" s="5">
        <f>G227/F227</f>
        <v>1.2302911975247763</v>
      </c>
      <c r="J227">
        <f>J226*(1+H226)</f>
        <v>290.00418052263097</v>
      </c>
      <c r="K227">
        <f t="shared" si="27"/>
        <v>267.84123652496589</v>
      </c>
      <c r="AE227" s="4"/>
      <c r="AF227" s="4"/>
      <c r="AG227" s="4"/>
      <c r="AH227" s="4"/>
      <c r="AI227" s="3"/>
    </row>
    <row r="228" spans="1:35" x14ac:dyDescent="0.35">
      <c r="A228" s="2">
        <v>39753</v>
      </c>
      <c r="B228">
        <f t="shared" si="22"/>
        <v>227</v>
      </c>
      <c r="C228">
        <f t="shared" si="21"/>
        <v>1200</v>
      </c>
      <c r="D228" s="3">
        <v>-1.668643031559025E-2</v>
      </c>
      <c r="E228" s="4">
        <f t="shared" si="23"/>
        <v>355.70082651143889</v>
      </c>
      <c r="F228" s="4">
        <f t="shared" si="24"/>
        <v>247256.14532924935</v>
      </c>
      <c r="G228" s="4">
        <f t="shared" si="25"/>
        <v>309474.31664293923</v>
      </c>
      <c r="H228" s="3">
        <f t="shared" si="26"/>
        <v>1.2666731468535808E-3</v>
      </c>
      <c r="I228" s="5">
        <f>G228/F228</f>
        <v>1.2516344790170508</v>
      </c>
      <c r="J228">
        <f>J227*(1+H227)</f>
        <v>290.41209749614865</v>
      </c>
      <c r="K228">
        <f t="shared" si="27"/>
        <v>236.05151209764725</v>
      </c>
      <c r="AE228" s="4"/>
      <c r="AF228" s="4"/>
      <c r="AG228" s="4"/>
      <c r="AH228" s="4"/>
      <c r="AI228" s="3"/>
    </row>
    <row r="229" spans="1:35" x14ac:dyDescent="0.35">
      <c r="A229" s="2">
        <v>39783</v>
      </c>
      <c r="B229">
        <f t="shared" si="22"/>
        <v>228</v>
      </c>
      <c r="C229">
        <f t="shared" si="21"/>
        <v>1200</v>
      </c>
      <c r="D229" s="3">
        <v>3.672675086970556E-2</v>
      </c>
      <c r="E229" s="4">
        <f t="shared" si="23"/>
        <v>349.7654494566579</v>
      </c>
      <c r="F229" s="4">
        <f t="shared" si="24"/>
        <v>257581.13228080404</v>
      </c>
      <c r="G229" s="4">
        <f t="shared" si="25"/>
        <v>311158.35779179039</v>
      </c>
      <c r="H229" s="3">
        <f t="shared" si="26"/>
        <v>1.5580340019141214E-3</v>
      </c>
      <c r="I229" s="5">
        <f>G229/F229</f>
        <v>1.2080013587818952</v>
      </c>
      <c r="J229">
        <f>J228*(1+H228)</f>
        <v>290.77995470156844</v>
      </c>
      <c r="K229">
        <f t="shared" si="27"/>
        <v>232.32018578613093</v>
      </c>
      <c r="AE229" s="4"/>
      <c r="AF229" s="4"/>
      <c r="AG229" s="4"/>
      <c r="AH229" s="4"/>
      <c r="AI229" s="3"/>
    </row>
    <row r="230" spans="1:35" x14ac:dyDescent="0.35">
      <c r="A230" s="2">
        <v>39814</v>
      </c>
      <c r="B230">
        <f t="shared" si="22"/>
        <v>229</v>
      </c>
      <c r="C230">
        <f t="shared" si="21"/>
        <v>1200</v>
      </c>
      <c r="D230" s="3">
        <v>-5.8291479138129709E-2</v>
      </c>
      <c r="E230" s="4">
        <f t="shared" si="23"/>
        <v>362.61119798168318</v>
      </c>
      <c r="F230" s="4">
        <f t="shared" si="24"/>
        <v>243696.39730711596</v>
      </c>
      <c r="G230" s="4">
        <f t="shared" si="25"/>
        <v>312692.21294184943</v>
      </c>
      <c r="H230" s="3">
        <f t="shared" si="26"/>
        <v>1.0688209286897621E-3</v>
      </c>
      <c r="I230" s="5">
        <f>G230/F230</f>
        <v>1.2831220173837128</v>
      </c>
      <c r="J230">
        <f>J229*(1+H229)</f>
        <v>291.23299975806856</v>
      </c>
      <c r="K230">
        <f t="shared" si="27"/>
        <v>241.08664915057494</v>
      </c>
      <c r="AE230" s="4"/>
      <c r="AF230" s="4"/>
      <c r="AG230" s="4"/>
      <c r="AH230" s="4"/>
      <c r="AI230" s="3"/>
    </row>
    <row r="231" spans="1:35" x14ac:dyDescent="0.35">
      <c r="A231" s="2">
        <v>39845</v>
      </c>
      <c r="B231">
        <f t="shared" si="22"/>
        <v>230</v>
      </c>
      <c r="C231">
        <f t="shared" si="21"/>
        <v>1200</v>
      </c>
      <c r="D231" s="3">
        <v>-6.5201329885481885E-2</v>
      </c>
      <c r="E231" s="4">
        <f t="shared" si="23"/>
        <v>341.47405489928167</v>
      </c>
      <c r="F231" s="4">
        <f t="shared" si="24"/>
        <v>228928.82651852866</v>
      </c>
      <c r="G231" s="4">
        <f t="shared" si="25"/>
        <v>314068.06493729731</v>
      </c>
      <c r="H231" s="3">
        <f t="shared" si="26"/>
        <v>5.6023051288778269E-4</v>
      </c>
      <c r="I231" s="5">
        <f>G231/F231</f>
        <v>1.3719026551332005</v>
      </c>
      <c r="J231">
        <f>J230*(1+H230)</f>
        <v>291.54427568333506</v>
      </c>
      <c r="K231">
        <f t="shared" si="27"/>
        <v>227.21477126376038</v>
      </c>
      <c r="AE231" s="4"/>
      <c r="AF231" s="4"/>
      <c r="AG231" s="4"/>
      <c r="AH231" s="4"/>
      <c r="AI231" s="3"/>
    </row>
    <row r="232" spans="1:35" x14ac:dyDescent="0.35">
      <c r="A232" s="2">
        <v>39873</v>
      </c>
      <c r="B232">
        <f t="shared" si="22"/>
        <v>231</v>
      </c>
      <c r="C232">
        <f t="shared" si="21"/>
        <v>1200</v>
      </c>
      <c r="D232" s="3">
        <v>3.2791609036422198E-2</v>
      </c>
      <c r="E232" s="4">
        <f t="shared" si="23"/>
        <v>319.20949239846044</v>
      </c>
      <c r="F232" s="4">
        <f t="shared" si="24"/>
        <v>237675.12102573487</v>
      </c>
      <c r="G232" s="4">
        <f t="shared" si="25"/>
        <v>315522.11626633187</v>
      </c>
      <c r="H232" s="3">
        <f t="shared" si="26"/>
        <v>8.058263975614377E-4</v>
      </c>
      <c r="I232" s="5">
        <f>G232/F232</f>
        <v>1.3275353133497212</v>
      </c>
      <c r="J232">
        <f>J231*(1+H231)</f>
        <v>291.70760768243065</v>
      </c>
      <c r="K232">
        <f t="shared" si="27"/>
        <v>212.62996072713938</v>
      </c>
      <c r="AE232" s="4"/>
      <c r="AF232" s="4"/>
      <c r="AG232" s="4"/>
      <c r="AH232" s="4"/>
      <c r="AI232" s="3"/>
    </row>
    <row r="233" spans="1:35" x14ac:dyDescent="0.35">
      <c r="A233" s="2">
        <v>39904</v>
      </c>
      <c r="B233">
        <f t="shared" si="22"/>
        <v>232</v>
      </c>
      <c r="C233">
        <f t="shared" si="21"/>
        <v>1200</v>
      </c>
      <c r="D233" s="3">
        <v>9.9440401125574951E-2</v>
      </c>
      <c r="E233" s="4">
        <f t="shared" si="23"/>
        <v>329.67688527390555</v>
      </c>
      <c r="F233" s="4">
        <f t="shared" si="24"/>
        <v>262628.95887945424</v>
      </c>
      <c r="G233" s="4">
        <f t="shared" si="25"/>
        <v>317215.9158463052</v>
      </c>
      <c r="H233" s="3">
        <f t="shared" si="26"/>
        <v>1.559094091042601E-3</v>
      </c>
      <c r="I233" s="5">
        <f>G233/F233</f>
        <v>1.2078482022689134</v>
      </c>
      <c r="J233">
        <f>J232*(1+H232)</f>
        <v>291.94267337307065</v>
      </c>
      <c r="K233">
        <f t="shared" si="27"/>
        <v>219.91330131657469</v>
      </c>
      <c r="AE233" s="4"/>
      <c r="AF233" s="4"/>
      <c r="AG233" s="4"/>
      <c r="AH233" s="4"/>
      <c r="AI233" s="3"/>
    </row>
    <row r="234" spans="1:35" x14ac:dyDescent="0.35">
      <c r="A234" s="2">
        <v>39934</v>
      </c>
      <c r="B234">
        <f t="shared" si="22"/>
        <v>233</v>
      </c>
      <c r="C234">
        <f t="shared" si="21"/>
        <v>1200</v>
      </c>
      <c r="D234" s="3">
        <v>4.1911522133967649E-2</v>
      </c>
      <c r="E234" s="4">
        <f t="shared" si="23"/>
        <v>362.4600869873729</v>
      </c>
      <c r="F234" s="4">
        <f t="shared" si="24"/>
        <v>274886.43212911213</v>
      </c>
      <c r="G234" s="4">
        <f t="shared" si="25"/>
        <v>319020.88580620312</v>
      </c>
      <c r="H234" s="3">
        <f t="shared" si="26"/>
        <v>1.8999363090566046E-3</v>
      </c>
      <c r="I234" s="5">
        <f>G234/F234</f>
        <v>1.1605552276089108</v>
      </c>
      <c r="J234">
        <f>J233*(1+H233)</f>
        <v>292.3978394700498</v>
      </c>
      <c r="K234">
        <f t="shared" si="27"/>
        <v>242.08161168000049</v>
      </c>
      <c r="AE234" s="4"/>
      <c r="AF234" s="4"/>
      <c r="AG234" s="4"/>
      <c r="AH234" s="4"/>
      <c r="AI234" s="3"/>
    </row>
    <row r="235" spans="1:35" x14ac:dyDescent="0.35">
      <c r="A235" s="2">
        <v>39965</v>
      </c>
      <c r="B235">
        <f t="shared" si="22"/>
        <v>234</v>
      </c>
      <c r="C235">
        <f t="shared" si="21"/>
        <v>1200</v>
      </c>
      <c r="D235" s="3">
        <v>-3.2066359549623447E-2</v>
      </c>
      <c r="E235" s="4">
        <f t="shared" si="23"/>
        <v>377.65134094582402</v>
      </c>
      <c r="F235" s="4">
        <f t="shared" si="24"/>
        <v>267233.34532968729</v>
      </c>
      <c r="G235" s="4">
        <f t="shared" si="25"/>
        <v>320737.17203536682</v>
      </c>
      <c r="H235" s="3">
        <f t="shared" si="26"/>
        <v>1.6122815595362994E-3</v>
      </c>
      <c r="I235" s="5">
        <f>G235/F235</f>
        <v>1.2002138866303214</v>
      </c>
      <c r="J235">
        <f>J234*(1+H234)</f>
        <v>292.95337674194866</v>
      </c>
      <c r="K235">
        <f t="shared" si="27"/>
        <v>252.42519250507345</v>
      </c>
      <c r="AE235" s="4"/>
      <c r="AF235" s="4"/>
      <c r="AG235" s="4"/>
      <c r="AH235" s="4"/>
      <c r="AI235" s="3"/>
    </row>
    <row r="236" spans="1:35" x14ac:dyDescent="0.35">
      <c r="A236" s="2">
        <v>39995</v>
      </c>
      <c r="B236">
        <f t="shared" si="22"/>
        <v>235</v>
      </c>
      <c r="C236">
        <f t="shared" si="21"/>
        <v>1200</v>
      </c>
      <c r="D236" s="3">
        <v>8.5025234733345778E-2</v>
      </c>
      <c r="E236" s="4">
        <f t="shared" si="23"/>
        <v>365.54143726265778</v>
      </c>
      <c r="F236" s="4">
        <f t="shared" si="24"/>
        <v>291256.9535266012</v>
      </c>
      <c r="G236" s="4">
        <f t="shared" si="25"/>
        <v>322682.13859131874</v>
      </c>
      <c r="H236" s="3">
        <f t="shared" si="26"/>
        <v>2.3140122379843309E-3</v>
      </c>
      <c r="I236" s="5">
        <f>G236/F236</f>
        <v>1.1078950551539275</v>
      </c>
      <c r="J236">
        <f>J235*(1+H235)</f>
        <v>293.42570006907357</v>
      </c>
      <c r="K236">
        <f t="shared" si="27"/>
        <v>244.47784127284623</v>
      </c>
      <c r="AE236" s="4"/>
      <c r="AF236" s="4"/>
      <c r="AG236" s="4"/>
      <c r="AH236" s="4"/>
      <c r="AI236" s="3"/>
    </row>
    <row r="237" spans="1:35" x14ac:dyDescent="0.35">
      <c r="A237" s="2">
        <v>40026</v>
      </c>
      <c r="B237">
        <f t="shared" si="22"/>
        <v>236</v>
      </c>
      <c r="C237">
        <f t="shared" si="21"/>
        <v>1200</v>
      </c>
      <c r="D237" s="3">
        <v>7.7007431064699539E-2</v>
      </c>
      <c r="E237" s="4">
        <f t="shared" si="23"/>
        <v>396.62168377067985</v>
      </c>
      <c r="F237" s="4">
        <f t="shared" si="24"/>
        <v>314978.312214693</v>
      </c>
      <c r="G237" s="4">
        <f t="shared" si="25"/>
        <v>324851.22327433032</v>
      </c>
      <c r="H237" s="3">
        <f t="shared" si="26"/>
        <v>2.9920905401776832E-3</v>
      </c>
      <c r="I237" s="5">
        <f>G237/F237</f>
        <v>1.0313447328808716</v>
      </c>
      <c r="J237">
        <f>J236*(1+H236)</f>
        <v>294.1046907299725</v>
      </c>
      <c r="K237">
        <f t="shared" si="27"/>
        <v>265.46258994640112</v>
      </c>
      <c r="AE237" s="4"/>
      <c r="AF237" s="4"/>
      <c r="AG237" s="4"/>
      <c r="AH237" s="4"/>
      <c r="AI237" s="3"/>
    </row>
    <row r="238" spans="1:35" x14ac:dyDescent="0.35">
      <c r="A238" s="2">
        <v>40057</v>
      </c>
      <c r="B238">
        <f t="shared" si="22"/>
        <v>237</v>
      </c>
      <c r="C238">
        <f t="shared" si="21"/>
        <v>1200</v>
      </c>
      <c r="D238" s="3">
        <v>4.7221495916452749E-2</v>
      </c>
      <c r="E238" s="4">
        <f t="shared" si="23"/>
        <v>427.16450074241556</v>
      </c>
      <c r="F238" s="4">
        <f t="shared" si="24"/>
        <v>331108.72509381006</v>
      </c>
      <c r="G238" s="4">
        <f t="shared" si="25"/>
        <v>327167.00763896236</v>
      </c>
      <c r="H238" s="3">
        <f t="shared" si="26"/>
        <v>3.4221137201293494E-3</v>
      </c>
      <c r="I238" s="5">
        <f>G238/F238</f>
        <v>0.98809539841110816</v>
      </c>
      <c r="J238">
        <f>J237*(1+H237)</f>
        <v>294.98467859292754</v>
      </c>
      <c r="K238">
        <f t="shared" si="27"/>
        <v>286.01947456399199</v>
      </c>
      <c r="AE238" s="4"/>
      <c r="AF238" s="4"/>
      <c r="AG238" s="4"/>
      <c r="AH238" s="4"/>
      <c r="AI238" s="3"/>
    </row>
    <row r="239" spans="1:35" x14ac:dyDescent="0.35">
      <c r="A239" s="2">
        <v>40087</v>
      </c>
      <c r="B239">
        <f t="shared" si="22"/>
        <v>238</v>
      </c>
      <c r="C239">
        <f t="shared" si="21"/>
        <v>1200</v>
      </c>
      <c r="D239" s="3">
        <v>-1.820606516349621E-2</v>
      </c>
      <c r="E239" s="4">
        <f t="shared" si="23"/>
        <v>447.33584746987708</v>
      </c>
      <c r="F239" s="4">
        <f t="shared" si="24"/>
        <v>326258.69079035381</v>
      </c>
      <c r="G239" s="4">
        <f t="shared" si="25"/>
        <v>329418.69948443281</v>
      </c>
      <c r="H239" s="3">
        <f t="shared" si="26"/>
        <v>3.2027938891681096E-3</v>
      </c>
      <c r="I239" s="5">
        <f>G239/F239</f>
        <v>1.009685592394256</v>
      </c>
      <c r="J239">
        <f>J238*(1+H238)</f>
        <v>295.99414970876836</v>
      </c>
      <c r="K239">
        <f t="shared" si="27"/>
        <v>299.56029568069772</v>
      </c>
      <c r="AE239" s="4"/>
      <c r="AF239" s="4"/>
      <c r="AG239" s="4"/>
      <c r="AH239" s="4"/>
      <c r="AI239" s="3"/>
    </row>
    <row r="240" spans="1:35" x14ac:dyDescent="0.35">
      <c r="A240" s="2">
        <v>40118</v>
      </c>
      <c r="B240">
        <f t="shared" si="22"/>
        <v>239</v>
      </c>
      <c r="C240">
        <f t="shared" si="21"/>
        <v>1200</v>
      </c>
      <c r="D240" s="3">
        <v>2.9595677331721637E-2</v>
      </c>
      <c r="E240" s="4">
        <f t="shared" si="23"/>
        <v>439.19162188087267</v>
      </c>
      <c r="F240" s="4">
        <f t="shared" si="24"/>
        <v>337150.05254245311</v>
      </c>
      <c r="G240" s="4">
        <f t="shared" si="25"/>
        <v>331764.14430622867</v>
      </c>
      <c r="H240" s="3">
        <f t="shared" si="26"/>
        <v>3.464549414724738E-3</v>
      </c>
      <c r="I240" s="5">
        <f>G240/F240</f>
        <v>0.98402518939086847</v>
      </c>
      <c r="J240">
        <f>J239*(1+H239)</f>
        <v>296.94215796268509</v>
      </c>
      <c r="K240">
        <f t="shared" si="27"/>
        <v>294.09368639058175</v>
      </c>
      <c r="AE240" s="4"/>
      <c r="AF240" s="4"/>
      <c r="AG240" s="4"/>
      <c r="AH240" s="4"/>
      <c r="AI240" s="3"/>
    </row>
    <row r="241" spans="1:35" x14ac:dyDescent="0.35">
      <c r="A241" s="2">
        <v>40148</v>
      </c>
      <c r="B241">
        <f t="shared" si="22"/>
        <v>240</v>
      </c>
      <c r="C241">
        <f t="shared" si="21"/>
        <v>1200</v>
      </c>
      <c r="D241" s="3">
        <v>4.3416732048934925E-2</v>
      </c>
      <c r="E241" s="4">
        <f t="shared" si="23"/>
        <v>452.18979540885448</v>
      </c>
      <c r="F241" s="4">
        <f t="shared" si="24"/>
        <v>353040.10611243185</v>
      </c>
      <c r="G241" s="4">
        <f t="shared" si="25"/>
        <v>334252.69778373919</v>
      </c>
      <c r="H241" s="3">
        <f t="shared" si="26"/>
        <v>3.8699466580565112E-3</v>
      </c>
      <c r="I241" s="5">
        <f>G241/F241</f>
        <v>0.94678392623553798</v>
      </c>
      <c r="J241">
        <f>J240*(1+H240)</f>
        <v>297.97092874226183</v>
      </c>
      <c r="K241">
        <f t="shared" si="27"/>
        <v>302.80823291394796</v>
      </c>
      <c r="AE241" s="4"/>
      <c r="AF241" s="4"/>
      <c r="AG241" s="4"/>
      <c r="AH241" s="4"/>
      <c r="AI241" s="3"/>
    </row>
    <row r="242" spans="1:35" x14ac:dyDescent="0.35">
      <c r="A242" s="2">
        <v>40179</v>
      </c>
      <c r="B242">
        <f t="shared" si="22"/>
        <v>241</v>
      </c>
      <c r="C242">
        <f>C241-10</f>
        <v>1190</v>
      </c>
      <c r="D242" s="3">
        <v>-3.5722740070905146E-2</v>
      </c>
      <c r="E242" s="4">
        <f t="shared" si="23"/>
        <v>471.82239859138343</v>
      </c>
      <c r="F242" s="4">
        <f t="shared" si="24"/>
        <v>341576.03610648832</v>
      </c>
      <c r="G242" s="4">
        <f t="shared" si="25"/>
        <v>336599.92246062617</v>
      </c>
      <c r="H242" s="3">
        <f t="shared" si="26"/>
        <v>3.4498431014677866E-3</v>
      </c>
      <c r="I242" s="5">
        <f>G242/F242</f>
        <v>0.98543190060232788</v>
      </c>
      <c r="J242">
        <f>J241*(1+H241)</f>
        <v>299.12406034214592</v>
      </c>
      <c r="K242">
        <f t="shared" si="27"/>
        <v>315.93698631057111</v>
      </c>
      <c r="AE242" s="4"/>
      <c r="AF242" s="4"/>
      <c r="AG242" s="4"/>
      <c r="AH242" s="4"/>
      <c r="AI242" s="3"/>
    </row>
    <row r="243" spans="1:35" x14ac:dyDescent="0.35">
      <c r="A243" s="2">
        <v>40210</v>
      </c>
      <c r="B243">
        <f t="shared" si="22"/>
        <v>242</v>
      </c>
      <c r="C243">
        <f t="shared" ref="C243:C306" si="28">C242-10</f>
        <v>1180</v>
      </c>
      <c r="D243" s="3">
        <v>3.37305483993946E-2</v>
      </c>
      <c r="E243" s="4">
        <f t="shared" si="23"/>
        <v>454.96760968687244</v>
      </c>
      <c r="F243" s="4">
        <f t="shared" si="24"/>
        <v>354317.38517156284</v>
      </c>
      <c r="G243" s="4">
        <f t="shared" si="25"/>
        <v>339048.82409441442</v>
      </c>
      <c r="H243" s="3">
        <f t="shared" si="26"/>
        <v>3.7565928269054361E-3</v>
      </c>
      <c r="I243" s="5">
        <f>G243/F243</f>
        <v>0.9569071072542622</v>
      </c>
      <c r="J243">
        <f>J242*(1+H242)</f>
        <v>300.1559914182003</v>
      </c>
      <c r="K243">
        <f t="shared" si="27"/>
        <v>304.59333743380466</v>
      </c>
      <c r="AE243" s="4"/>
      <c r="AF243" s="4"/>
      <c r="AG243" s="4"/>
      <c r="AH243" s="4"/>
      <c r="AI243" s="3"/>
    </row>
    <row r="244" spans="1:35" x14ac:dyDescent="0.35">
      <c r="A244" s="2">
        <v>40238</v>
      </c>
      <c r="B244">
        <f t="shared" si="22"/>
        <v>243</v>
      </c>
      <c r="C244">
        <f t="shared" si="28"/>
        <v>1170</v>
      </c>
      <c r="D244" s="3">
        <v>6.758157480798932E-2</v>
      </c>
      <c r="E244" s="4">
        <f t="shared" si="23"/>
        <v>470.31391666557238</v>
      </c>
      <c r="F244" s="4">
        <f t="shared" si="24"/>
        <v>379511.78248583135</v>
      </c>
      <c r="G244" s="4">
        <f t="shared" si="25"/>
        <v>341723.24857664498</v>
      </c>
      <c r="H244" s="3">
        <f t="shared" si="26"/>
        <v>4.4219319322937878E-3</v>
      </c>
      <c r="I244" s="5">
        <f>G244/F244</f>
        <v>0.90042856202864485</v>
      </c>
      <c r="J244">
        <f>J243*(1+H243)</f>
        <v>301.2835552625146</v>
      </c>
      <c r="K244">
        <f t="shared" si="27"/>
        <v>314.85141345330169</v>
      </c>
      <c r="AE244" s="4"/>
      <c r="AF244" s="4"/>
      <c r="AG244" s="4"/>
      <c r="AH244" s="4"/>
      <c r="AI244" s="3"/>
    </row>
    <row r="245" spans="1:35" x14ac:dyDescent="0.35">
      <c r="A245" s="2">
        <v>40269</v>
      </c>
      <c r="B245">
        <f t="shared" si="22"/>
        <v>244</v>
      </c>
      <c r="C245">
        <f t="shared" si="28"/>
        <v>1160</v>
      </c>
      <c r="D245" s="3">
        <v>-1.3888598107361094E-2</v>
      </c>
      <c r="E245" s="4">
        <f t="shared" si="23"/>
        <v>502.0984718079452</v>
      </c>
      <c r="F245" s="4">
        <f t="shared" si="24"/>
        <v>375384.78508807288</v>
      </c>
      <c r="G245" s="4">
        <f t="shared" si="25"/>
        <v>344328.46351485915</v>
      </c>
      <c r="H245" s="3">
        <f t="shared" si="26"/>
        <v>4.2148893076972005E-3</v>
      </c>
      <c r="I245" s="5">
        <f>G245/F245</f>
        <v>0.91726803321043693</v>
      </c>
      <c r="J245">
        <f>J244*(1+H244)</f>
        <v>302.61581063620491</v>
      </c>
      <c r="K245">
        <f t="shared" si="27"/>
        <v>336.07975512729013</v>
      </c>
      <c r="AE245" s="4"/>
      <c r="AF245" s="4"/>
      <c r="AG245" s="4"/>
      <c r="AH245" s="4"/>
      <c r="AI245" s="3"/>
    </row>
    <row r="246" spans="1:35" x14ac:dyDescent="0.35">
      <c r="A246" s="2">
        <v>40299</v>
      </c>
      <c r="B246">
        <f t="shared" si="22"/>
        <v>245</v>
      </c>
      <c r="C246">
        <f t="shared" si="28"/>
        <v>1150</v>
      </c>
      <c r="D246" s="3">
        <v>-6.2252358647045591E-2</v>
      </c>
      <c r="E246" s="4">
        <f t="shared" si="23"/>
        <v>495.12502792268447</v>
      </c>
      <c r="F246" s="4">
        <f t="shared" si="24"/>
        <v>353094.60660368192</v>
      </c>
      <c r="G246" s="4">
        <f t="shared" si="25"/>
        <v>346683.30308605044</v>
      </c>
      <c r="H246" s="3">
        <f t="shared" si="26"/>
        <v>3.4874520366143802E-3</v>
      </c>
      <c r="I246" s="5">
        <f>G246/F246</f>
        <v>0.98184253342383221</v>
      </c>
      <c r="J246">
        <f>J245*(1+H245)</f>
        <v>303.89130278079557</v>
      </c>
      <c r="K246">
        <f t="shared" si="27"/>
        <v>331.30043976042248</v>
      </c>
      <c r="AE246" s="4"/>
      <c r="AF246" s="4"/>
      <c r="AG246" s="4"/>
      <c r="AH246" s="4"/>
      <c r="AI246" s="3"/>
    </row>
    <row r="247" spans="1:35" x14ac:dyDescent="0.35">
      <c r="A247" s="2">
        <v>40330</v>
      </c>
      <c r="B247">
        <f t="shared" si="22"/>
        <v>246</v>
      </c>
      <c r="C247">
        <f t="shared" si="28"/>
        <v>1140</v>
      </c>
      <c r="D247" s="3">
        <v>-4.6249023625434482E-2</v>
      </c>
      <c r="E247" s="4">
        <f t="shared" si="23"/>
        <v>464.30232710931307</v>
      </c>
      <c r="F247" s="4">
        <f t="shared" si="24"/>
        <v>337851.60191392177</v>
      </c>
      <c r="G247" s="4">
        <f t="shared" si="25"/>
        <v>348859.92480551131</v>
      </c>
      <c r="H247" s="3">
        <f t="shared" si="26"/>
        <v>2.980311296751692E-3</v>
      </c>
      <c r="I247" s="5">
        <f>G247/F247</f>
        <v>1.0325833082608684</v>
      </c>
      <c r="J247">
        <f>J246*(1+H246)</f>
        <v>304.95110912358786</v>
      </c>
      <c r="K247">
        <f t="shared" si="27"/>
        <v>310.59064844153534</v>
      </c>
      <c r="AE247" s="4"/>
      <c r="AF247" s="4"/>
      <c r="AG247" s="4"/>
      <c r="AH247" s="4"/>
      <c r="AI247" s="3"/>
    </row>
    <row r="248" spans="1:35" x14ac:dyDescent="0.35">
      <c r="A248" s="2">
        <v>40360</v>
      </c>
      <c r="B248">
        <f t="shared" si="22"/>
        <v>247</v>
      </c>
      <c r="C248">
        <f t="shared" si="28"/>
        <v>1130</v>
      </c>
      <c r="D248" s="3">
        <v>6.894832732948375E-2</v>
      </c>
      <c r="E248" s="4">
        <f t="shared" si="23"/>
        <v>442.82879781349021</v>
      </c>
      <c r="F248" s="4">
        <f t="shared" si="24"/>
        <v>362353.8163613556</v>
      </c>
      <c r="G248" s="4">
        <f t="shared" si="25"/>
        <v>351256.98080540937</v>
      </c>
      <c r="H248" s="3">
        <f t="shared" si="26"/>
        <v>3.6202642136118346E-3</v>
      </c>
      <c r="I248" s="5">
        <f>G248/F248</f>
        <v>0.96937569012691183</v>
      </c>
      <c r="J248">
        <f>J247*(1+H247)</f>
        <v>305.85995835906584</v>
      </c>
      <c r="K248">
        <f t="shared" si="27"/>
        <v>296.20850532071006</v>
      </c>
      <c r="AE248" s="4"/>
      <c r="AF248" s="4"/>
      <c r="AG248" s="4"/>
      <c r="AH248" s="4"/>
      <c r="AI248" s="3"/>
    </row>
    <row r="249" spans="1:35" x14ac:dyDescent="0.35">
      <c r="A249" s="2">
        <v>40391</v>
      </c>
      <c r="B249">
        <f t="shared" si="22"/>
        <v>248</v>
      </c>
      <c r="C249">
        <f t="shared" si="28"/>
        <v>1120</v>
      </c>
      <c r="D249" s="3">
        <v>-2.2457126043049502E-3</v>
      </c>
      <c r="E249" s="4">
        <f t="shared" si="23"/>
        <v>473.36110271605651</v>
      </c>
      <c r="F249" s="4">
        <f t="shared" si="24"/>
        <v>362657.55863061809</v>
      </c>
      <c r="G249" s="4">
        <f t="shared" si="25"/>
        <v>353631.00217995275</v>
      </c>
      <c r="H249" s="3">
        <f t="shared" si="26"/>
        <v>3.5587494156885668E-3</v>
      </c>
      <c r="I249" s="5">
        <f>G249/F249</f>
        <v>0.97510997293218071</v>
      </c>
      <c r="J249">
        <f>J248*(1+H248)</f>
        <v>306.96725222069</v>
      </c>
      <c r="K249">
        <f t="shared" si="27"/>
        <v>316.6648961255687</v>
      </c>
      <c r="AE249" s="4"/>
      <c r="AF249" s="4"/>
      <c r="AG249" s="4"/>
      <c r="AH249" s="4"/>
      <c r="AI249" s="3"/>
    </row>
    <row r="250" spans="1:35" x14ac:dyDescent="0.35">
      <c r="A250" s="2">
        <v>40422</v>
      </c>
      <c r="B250">
        <f t="shared" si="22"/>
        <v>249</v>
      </c>
      <c r="C250">
        <f t="shared" si="28"/>
        <v>1110</v>
      </c>
      <c r="D250" s="3">
        <v>6.5405791900020382E-2</v>
      </c>
      <c r="E250" s="4">
        <f t="shared" si="23"/>
        <v>472.29806972129938</v>
      </c>
      <c r="F250" s="4">
        <f t="shared" si="24"/>
        <v>387560.06387039076</v>
      </c>
      <c r="G250" s="4">
        <f t="shared" si="25"/>
        <v>356228.13165097905</v>
      </c>
      <c r="H250" s="3">
        <f t="shared" si="26"/>
        <v>4.1921555779782516E-3</v>
      </c>
      <c r="I250" s="5">
        <f>G250/F250</f>
        <v>0.91915593184056799</v>
      </c>
      <c r="J250">
        <f>J249*(1+H249)</f>
        <v>308.05967175016593</v>
      </c>
      <c r="K250">
        <f t="shared" si="27"/>
        <v>315.9230038677818</v>
      </c>
      <c r="AE250" s="4"/>
      <c r="AF250" s="4"/>
      <c r="AG250" s="4"/>
      <c r="AH250" s="4"/>
      <c r="AI250" s="3"/>
    </row>
    <row r="251" spans="1:35" x14ac:dyDescent="0.35">
      <c r="A251" s="2">
        <v>40452</v>
      </c>
      <c r="B251">
        <f t="shared" si="22"/>
        <v>250</v>
      </c>
      <c r="C251">
        <f t="shared" si="28"/>
        <v>1100</v>
      </c>
      <c r="D251" s="3">
        <v>2.5335429386173391E-2</v>
      </c>
      <c r="E251" s="4">
        <f t="shared" si="23"/>
        <v>503.18909898427199</v>
      </c>
      <c r="F251" s="4">
        <f t="shared" si="24"/>
        <v>398506.93347380467</v>
      </c>
      <c r="G251" s="4">
        <f t="shared" si="25"/>
        <v>358907.31067531108</v>
      </c>
      <c r="H251" s="3">
        <f t="shared" si="26"/>
        <v>4.4194086176077008E-3</v>
      </c>
      <c r="I251" s="5">
        <f>G251/F251</f>
        <v>0.90063002805672232</v>
      </c>
      <c r="J251">
        <f>J250*(1+H250)</f>
        <v>309.35110582144353</v>
      </c>
      <c r="K251">
        <f t="shared" si="27"/>
        <v>336.55998411714756</v>
      </c>
      <c r="AE251" s="4"/>
      <c r="AF251" s="4"/>
      <c r="AG251" s="4"/>
      <c r="AH251" s="4"/>
      <c r="AI251" s="3"/>
    </row>
    <row r="252" spans="1:35" x14ac:dyDescent="0.35">
      <c r="A252" s="2">
        <v>40483</v>
      </c>
      <c r="B252">
        <f t="shared" si="22"/>
        <v>251</v>
      </c>
      <c r="C252">
        <f t="shared" si="28"/>
        <v>1090</v>
      </c>
      <c r="D252" s="3">
        <v>-2.2562422958201322E-2</v>
      </c>
      <c r="E252" s="4">
        <f t="shared" si="23"/>
        <v>515.93761086948018</v>
      </c>
      <c r="F252" s="4">
        <f t="shared" si="24"/>
        <v>390581.05844796845</v>
      </c>
      <c r="G252" s="4">
        <f t="shared" si="25"/>
        <v>361479.25936701393</v>
      </c>
      <c r="H252" s="3">
        <f t="shared" si="26"/>
        <v>4.1165548957098341E-3</v>
      </c>
      <c r="I252" s="5">
        <f>G252/F252</f>
        <v>0.9254910128089805</v>
      </c>
      <c r="J252">
        <f>J251*(1+H251)</f>
        <v>310.71825476437726</v>
      </c>
      <c r="K252">
        <f t="shared" si="27"/>
        <v>345.00099384295459</v>
      </c>
      <c r="AE252" s="4"/>
      <c r="AF252" s="4"/>
      <c r="AG252" s="4"/>
      <c r="AH252" s="4"/>
      <c r="AI252" s="3"/>
    </row>
    <row r="253" spans="1:35" x14ac:dyDescent="0.35">
      <c r="A253" s="2">
        <v>40513</v>
      </c>
      <c r="B253">
        <f t="shared" si="22"/>
        <v>252</v>
      </c>
      <c r="C253">
        <f t="shared" si="28"/>
        <v>1080</v>
      </c>
      <c r="D253" s="3">
        <v>7.140716807587566E-2</v>
      </c>
      <c r="E253" s="4">
        <f t="shared" si="23"/>
        <v>504.2968082729991</v>
      </c>
      <c r="F253" s="4">
        <f t="shared" si="24"/>
        <v>419628.46547733789</v>
      </c>
      <c r="G253" s="4">
        <f t="shared" si="25"/>
        <v>364314.43252846925</v>
      </c>
      <c r="H253" s="3">
        <f t="shared" si="26"/>
        <v>4.8410656081978587E-3</v>
      </c>
      <c r="I253" s="5">
        <f>G253/F253</f>
        <v>0.86818331571966278</v>
      </c>
      <c r="J253">
        <f>J252*(1+H252)</f>
        <v>311.99734351721395</v>
      </c>
      <c r="K253">
        <f t="shared" si="27"/>
        <v>337.11547621652551</v>
      </c>
      <c r="AE253" s="4"/>
      <c r="AF253" s="4"/>
      <c r="AG253" s="4"/>
      <c r="AH253" s="4"/>
      <c r="AI253" s="3"/>
    </row>
    <row r="254" spans="1:35" x14ac:dyDescent="0.35">
      <c r="A254" s="2">
        <v>40544</v>
      </c>
      <c r="B254">
        <f t="shared" si="22"/>
        <v>253</v>
      </c>
      <c r="C254">
        <f t="shared" si="28"/>
        <v>1070</v>
      </c>
      <c r="D254" s="3">
        <v>-5.2822296262068358E-3</v>
      </c>
      <c r="E254" s="4">
        <f t="shared" si="23"/>
        <v>540.30721522147678</v>
      </c>
      <c r="F254" s="4">
        <f t="shared" si="24"/>
        <v>418476.23957929376</v>
      </c>
      <c r="G254" s="4">
        <f t="shared" si="25"/>
        <v>367109.06154004799</v>
      </c>
      <c r="H254" s="3">
        <f t="shared" si="26"/>
        <v>4.7200396569833103E-3</v>
      </c>
      <c r="I254" s="5">
        <f>G254/F254</f>
        <v>0.87725186478714612</v>
      </c>
      <c r="J254">
        <f>J253*(1+H253)</f>
        <v>313.50774312676424</v>
      </c>
      <c r="K254">
        <f t="shared" si="27"/>
        <v>361.1077723451624</v>
      </c>
      <c r="AE254" s="4"/>
      <c r="AF254" s="4"/>
      <c r="AG254" s="4"/>
      <c r="AH254" s="4"/>
      <c r="AI254" s="3"/>
    </row>
    <row r="255" spans="1:35" x14ac:dyDescent="0.35">
      <c r="A255" s="2">
        <v>40575</v>
      </c>
      <c r="B255">
        <f t="shared" si="22"/>
        <v>254</v>
      </c>
      <c r="C255">
        <f t="shared" si="28"/>
        <v>1060</v>
      </c>
      <c r="D255" s="3">
        <v>2.3979384770352441E-2</v>
      </c>
      <c r="E255" s="4">
        <f t="shared" si="23"/>
        <v>537.45318844198061</v>
      </c>
      <c r="F255" s="4">
        <f t="shared" si="24"/>
        <v>429596.4604932724</v>
      </c>
      <c r="G255" s="4">
        <f t="shared" si="25"/>
        <v>369986.14385363157</v>
      </c>
      <c r="H255" s="3">
        <f t="shared" si="26"/>
        <v>4.9354562982091288E-3</v>
      </c>
      <c r="I255" s="5">
        <f>G255/F255</f>
        <v>0.86124113645816602</v>
      </c>
      <c r="J255">
        <f>J254*(1+H254)</f>
        <v>314.98751210709389</v>
      </c>
      <c r="K255">
        <f t="shared" si="27"/>
        <v>359.06166148021987</v>
      </c>
      <c r="AE255" s="4"/>
      <c r="AF255" s="4"/>
      <c r="AG255" s="4"/>
      <c r="AH255" s="4"/>
      <c r="AI255" s="3"/>
    </row>
    <row r="256" spans="1:35" x14ac:dyDescent="0.35">
      <c r="A256" s="2">
        <v>40603</v>
      </c>
      <c r="B256">
        <f t="shared" si="22"/>
        <v>255</v>
      </c>
      <c r="C256">
        <f t="shared" si="28"/>
        <v>1050</v>
      </c>
      <c r="D256" s="3">
        <v>-8.1107667623309121E-3</v>
      </c>
      <c r="E256" s="4">
        <f t="shared" si="23"/>
        <v>550.34098524368358</v>
      </c>
      <c r="F256" s="4">
        <f t="shared" si="24"/>
        <v>427153.58749518811</v>
      </c>
      <c r="G256" s="4">
        <f t="shared" si="25"/>
        <v>372809.49337201694</v>
      </c>
      <c r="H256" s="3">
        <f t="shared" si="26"/>
        <v>4.7794522117632354E-3</v>
      </c>
      <c r="I256" s="5">
        <f>G256/F256</f>
        <v>0.87277621980926623</v>
      </c>
      <c r="J256">
        <f>J255*(1+H255)</f>
        <v>316.54211920758007</v>
      </c>
      <c r="K256">
        <f t="shared" si="27"/>
        <v>367.54180195032501</v>
      </c>
      <c r="AE256" s="4"/>
      <c r="AF256" s="4"/>
      <c r="AG256" s="4"/>
      <c r="AH256" s="4"/>
      <c r="AI256" s="3"/>
    </row>
    <row r="257" spans="1:35" x14ac:dyDescent="0.35">
      <c r="A257" s="2">
        <v>40634</v>
      </c>
      <c r="B257">
        <f t="shared" si="22"/>
        <v>256</v>
      </c>
      <c r="C257">
        <f t="shared" si="28"/>
        <v>1040</v>
      </c>
      <c r="D257" s="3">
        <v>3.1110009171242181E-2</v>
      </c>
      <c r="E257" s="4">
        <f t="shared" si="23"/>
        <v>545.87729787262072</v>
      </c>
      <c r="F257" s="4">
        <f t="shared" si="24"/>
        <v>441514.6939292305</v>
      </c>
      <c r="G257" s="4">
        <f t="shared" si="25"/>
        <v>375747.5116724355</v>
      </c>
      <c r="H257" s="3">
        <f t="shared" si="26"/>
        <v>5.0769583323464484E-3</v>
      </c>
      <c r="I257" s="5">
        <f>G257/F257</f>
        <v>0.85104191737877544</v>
      </c>
      <c r="J257">
        <f>J256*(1+H256)</f>
        <v>318.05501713934297</v>
      </c>
      <c r="K257">
        <f t="shared" si="27"/>
        <v>364.41760203875594</v>
      </c>
      <c r="AE257" s="4"/>
      <c r="AF257" s="4"/>
      <c r="AG257" s="4"/>
      <c r="AH257" s="4"/>
      <c r="AI257" s="3"/>
    </row>
    <row r="258" spans="1:35" x14ac:dyDescent="0.35">
      <c r="A258" s="2">
        <v>40664</v>
      </c>
      <c r="B258">
        <f t="shared" si="22"/>
        <v>257</v>
      </c>
      <c r="C258">
        <f t="shared" si="28"/>
        <v>1030</v>
      </c>
      <c r="D258" s="3">
        <v>-7.1646515840906311E-3</v>
      </c>
      <c r="E258" s="4">
        <f t="shared" si="23"/>
        <v>562.85954561581082</v>
      </c>
      <c r="F258" s="4">
        <f t="shared" si="24"/>
        <v>439374.01538683951</v>
      </c>
      <c r="G258" s="4">
        <f t="shared" si="25"/>
        <v>378634.40884021338</v>
      </c>
      <c r="H258" s="3">
        <f t="shared" si="26"/>
        <v>4.9283651764020497E-3</v>
      </c>
      <c r="I258" s="5">
        <f>G258/F258</f>
        <v>0.86175876492571146</v>
      </c>
      <c r="J258">
        <f>J257*(1+H257)</f>
        <v>319.66976920875317</v>
      </c>
      <c r="K258">
        <f t="shared" si="27"/>
        <v>375.6216499809338</v>
      </c>
      <c r="AE258" s="4"/>
      <c r="AF258" s="4"/>
      <c r="AG258" s="4"/>
      <c r="AH258" s="4"/>
      <c r="AI258" s="3"/>
    </row>
    <row r="259" spans="1:35" x14ac:dyDescent="0.35">
      <c r="A259" s="2">
        <v>40695</v>
      </c>
      <c r="B259">
        <f t="shared" si="22"/>
        <v>258</v>
      </c>
      <c r="C259">
        <f t="shared" si="28"/>
        <v>1020</v>
      </c>
      <c r="D259" s="3">
        <v>-4.5028733740278826E-3</v>
      </c>
      <c r="E259" s="4">
        <f t="shared" si="23"/>
        <v>558.82685308069392</v>
      </c>
      <c r="F259" s="4">
        <f t="shared" si="24"/>
        <v>438410.97690087289</v>
      </c>
      <c r="G259" s="4">
        <f t="shared" si="25"/>
        <v>381482.30547450099</v>
      </c>
      <c r="H259" s="3">
        <f t="shared" si="26"/>
        <v>4.8146329707365876E-3</v>
      </c>
      <c r="I259" s="5">
        <f>G259/F259</f>
        <v>0.87014770517654305</v>
      </c>
      <c r="J259">
        <f>J258*(1+H258)</f>
        <v>321.24521856727006</v>
      </c>
      <c r="K259">
        <f t="shared" si="27"/>
        <v>372.77859145994671</v>
      </c>
      <c r="AE259" s="4"/>
      <c r="AF259" s="4"/>
      <c r="AG259" s="4"/>
      <c r="AH259" s="4"/>
      <c r="AI259" s="3"/>
    </row>
    <row r="260" spans="1:35" x14ac:dyDescent="0.35">
      <c r="A260" s="2">
        <v>40725</v>
      </c>
      <c r="B260">
        <f t="shared" ref="B260:B323" si="29">B259+1</f>
        <v>259</v>
      </c>
      <c r="C260">
        <f t="shared" si="28"/>
        <v>1010</v>
      </c>
      <c r="D260" s="3">
        <v>-2.2025703346253533E-2</v>
      </c>
      <c r="E260" s="4">
        <f t="shared" ref="E260:E323" si="30">E259*(1+D259)</f>
        <v>556.31052652326503</v>
      </c>
      <c r="F260" s="4">
        <f t="shared" ref="F260:F323" si="31">(F259+C260)*(1+D260)</f>
        <v>429742.42081953335</v>
      </c>
      <c r="G260" s="4">
        <f t="shared" ref="G260:G323" si="32">0.01*F260+0.99*(G259+C260)*1.0033</f>
        <v>384214.40898993658</v>
      </c>
      <c r="H260" s="3">
        <f t="shared" si="26"/>
        <v>4.502321983442803E-3</v>
      </c>
      <c r="I260" s="5">
        <f>G260/F260</f>
        <v>0.89405744086708194</v>
      </c>
      <c r="J260">
        <f>J259*(1+H259)</f>
        <v>322.79189638827552</v>
      </c>
      <c r="K260">
        <f t="shared" si="27"/>
        <v>370.96218776188664</v>
      </c>
      <c r="AE260" s="4"/>
      <c r="AF260" s="4"/>
      <c r="AG260" s="4"/>
      <c r="AH260" s="4"/>
      <c r="AI260" s="3"/>
    </row>
    <row r="261" spans="1:35" x14ac:dyDescent="0.35">
      <c r="A261" s="2">
        <v>40756</v>
      </c>
      <c r="B261">
        <f t="shared" si="29"/>
        <v>260</v>
      </c>
      <c r="C261">
        <f t="shared" si="28"/>
        <v>1000</v>
      </c>
      <c r="D261" s="3">
        <v>-6.8867076929021942E-2</v>
      </c>
      <c r="E261" s="4">
        <f t="shared" si="30"/>
        <v>544.05739589766551</v>
      </c>
      <c r="F261" s="4">
        <f t="shared" si="31"/>
        <v>401078.44938836142</v>
      </c>
      <c r="G261" s="4">
        <f t="shared" si="32"/>
        <v>386631.54486809095</v>
      </c>
      <c r="H261" s="3">
        <f t="shared" ref="H261:H324" si="33">G261/(G260+C261)-1</f>
        <v>3.6788236501075211E-3</v>
      </c>
      <c r="I261" s="5">
        <f>G261/F261</f>
        <v>0.96397985346183079</v>
      </c>
      <c r="J261">
        <f>J260*(1+H260)</f>
        <v>324.24520943946163</v>
      </c>
      <c r="K261">
        <f t="shared" ref="K261:K324" si="34">J261/I260</f>
        <v>362.66708895683428</v>
      </c>
      <c r="AE261" s="4"/>
      <c r="AF261" s="4"/>
      <c r="AG261" s="4"/>
      <c r="AH261" s="4"/>
      <c r="AI261" s="3"/>
    </row>
    <row r="262" spans="1:35" x14ac:dyDescent="0.35">
      <c r="A262" s="2">
        <v>40787</v>
      </c>
      <c r="B262">
        <f t="shared" si="29"/>
        <v>261</v>
      </c>
      <c r="C262">
        <f t="shared" si="28"/>
        <v>990</v>
      </c>
      <c r="D262" s="3">
        <v>-5.0068736544497283E-2</v>
      </c>
      <c r="E262" s="4">
        <f t="shared" si="30"/>
        <v>506.58975336057762</v>
      </c>
      <c r="F262" s="4">
        <f t="shared" si="31"/>
        <v>381937.39012308099</v>
      </c>
      <c r="G262" s="4">
        <f t="shared" si="32"/>
        <v>388831.06290772493</v>
      </c>
      <c r="H262" s="3">
        <f t="shared" si="33"/>
        <v>3.1203581319134699E-3</v>
      </c>
      <c r="I262" s="5">
        <f>G262/F262</f>
        <v>1.0180492221052839</v>
      </c>
      <c r="J262">
        <f>J261*(1+H261)</f>
        <v>325.4380503843816</v>
      </c>
      <c r="K262">
        <f t="shared" si="34"/>
        <v>337.5983940075854</v>
      </c>
      <c r="AE262" s="4"/>
      <c r="AF262" s="4"/>
      <c r="AG262" s="4"/>
      <c r="AH262" s="4"/>
      <c r="AI262" s="3"/>
    </row>
    <row r="263" spans="1:35" x14ac:dyDescent="0.35">
      <c r="A263" s="2">
        <v>40817</v>
      </c>
      <c r="B263">
        <f t="shared" si="29"/>
        <v>262</v>
      </c>
      <c r="C263">
        <f t="shared" si="28"/>
        <v>980</v>
      </c>
      <c r="D263" s="3">
        <v>7.8912805445802814E-2</v>
      </c>
      <c r="E263" s="4">
        <f t="shared" si="30"/>
        <v>481.22544446342499</v>
      </c>
      <c r="F263" s="4">
        <f t="shared" si="31"/>
        <v>413134.47563167824</v>
      </c>
      <c r="G263" s="4">
        <f t="shared" si="32"/>
        <v>391317.80977748404</v>
      </c>
      <c r="H263" s="3">
        <f t="shared" si="33"/>
        <v>3.8653260852059557E-3</v>
      </c>
      <c r="I263" s="5">
        <f>G263/F263</f>
        <v>0.94719233774708167</v>
      </c>
      <c r="J263">
        <f>J262*(1+H262)</f>
        <v>326.45353365133258</v>
      </c>
      <c r="K263">
        <f t="shared" si="34"/>
        <v>320.66576601889653</v>
      </c>
      <c r="AE263" s="4"/>
      <c r="AF263" s="4"/>
      <c r="AG263" s="4"/>
      <c r="AH263" s="4"/>
      <c r="AI263" s="3"/>
    </row>
    <row r="264" spans="1:35" x14ac:dyDescent="0.35">
      <c r="A264" s="2">
        <v>40848</v>
      </c>
      <c r="B264">
        <f t="shared" si="29"/>
        <v>263</v>
      </c>
      <c r="C264">
        <f t="shared" si="28"/>
        <v>970</v>
      </c>
      <c r="D264" s="3">
        <v>-3.7329769922075373E-3</v>
      </c>
      <c r="E264" s="4">
        <f t="shared" si="30"/>
        <v>519.20029433793718</v>
      </c>
      <c r="F264" s="4">
        <f t="shared" si="31"/>
        <v>412558.63315177505</v>
      </c>
      <c r="G264" s="4">
        <f t="shared" si="32"/>
        <v>393772.12228576996</v>
      </c>
      <c r="H264" s="3">
        <f t="shared" si="33"/>
        <v>3.7837334510288922E-3</v>
      </c>
      <c r="I264" s="5">
        <f>G264/F264</f>
        <v>0.95446341596954587</v>
      </c>
      <c r="J264">
        <f>J263*(1+H263)</f>
        <v>327.71538301056273</v>
      </c>
      <c r="K264">
        <f t="shared" si="34"/>
        <v>345.98610013045624</v>
      </c>
      <c r="AE264" s="4"/>
      <c r="AF264" s="4"/>
      <c r="AG264" s="4"/>
      <c r="AH264" s="4"/>
      <c r="AI264" s="3"/>
    </row>
    <row r="265" spans="1:35" x14ac:dyDescent="0.35">
      <c r="A265" s="2">
        <v>40878</v>
      </c>
      <c r="B265">
        <f t="shared" si="29"/>
        <v>264</v>
      </c>
      <c r="C265">
        <f t="shared" si="28"/>
        <v>960</v>
      </c>
      <c r="D265" s="3">
        <v>8.4033613445377853E-3</v>
      </c>
      <c r="E265" s="4">
        <f t="shared" si="30"/>
        <v>517.26213158482631</v>
      </c>
      <c r="F265" s="4">
        <f t="shared" si="31"/>
        <v>416993.5796488488</v>
      </c>
      <c r="G265" s="4">
        <f t="shared" si="32"/>
        <v>396244.32670290838</v>
      </c>
      <c r="H265" s="3">
        <f t="shared" si="33"/>
        <v>3.8309636631084221E-3</v>
      </c>
      <c r="I265" s="5">
        <f>G265/F265</f>
        <v>0.95024083353174549</v>
      </c>
      <c r="J265">
        <f>J264*(1+H264)</f>
        <v>328.95537066767656</v>
      </c>
      <c r="K265">
        <f t="shared" si="34"/>
        <v>344.64953309239519</v>
      </c>
      <c r="AE265" s="4"/>
      <c r="AF265" s="4"/>
      <c r="AG265" s="4"/>
      <c r="AH265" s="4"/>
      <c r="AI265" s="3"/>
    </row>
    <row r="266" spans="1:35" x14ac:dyDescent="0.35">
      <c r="A266" s="2">
        <v>40909</v>
      </c>
      <c r="B266">
        <f t="shared" si="29"/>
        <v>265</v>
      </c>
      <c r="C266">
        <f t="shared" si="28"/>
        <v>950</v>
      </c>
      <c r="D266" s="3">
        <v>2.7148831116485361E-2</v>
      </c>
      <c r="E266" s="4">
        <f t="shared" si="30"/>
        <v>521.60887218637947</v>
      </c>
      <c r="F266" s="4">
        <f t="shared" si="31"/>
        <v>429290.25930895476</v>
      </c>
      <c r="G266" s="4">
        <f t="shared" si="32"/>
        <v>398812.91989430733</v>
      </c>
      <c r="H266" s="3">
        <f t="shared" si="33"/>
        <v>4.0750662398298942E-3</v>
      </c>
      <c r="I266" s="5">
        <f>G266/F266</f>
        <v>0.92900528545952099</v>
      </c>
      <c r="J266">
        <f>J265*(1+H265)</f>
        <v>330.2155867394888</v>
      </c>
      <c r="K266">
        <f t="shared" si="34"/>
        <v>347.50725825176511</v>
      </c>
      <c r="AE266" s="4"/>
      <c r="AF266" s="4"/>
      <c r="AG266" s="4"/>
      <c r="AH266" s="4"/>
      <c r="AI266" s="3"/>
    </row>
    <row r="267" spans="1:35" x14ac:dyDescent="0.35">
      <c r="A267" s="2">
        <v>40940</v>
      </c>
      <c r="B267">
        <f t="shared" si="29"/>
        <v>266</v>
      </c>
      <c r="C267">
        <f t="shared" si="28"/>
        <v>940</v>
      </c>
      <c r="D267" s="3">
        <v>4.289039258149252E-2</v>
      </c>
      <c r="E267" s="4">
        <f t="shared" si="30"/>
        <v>535.76994336622784</v>
      </c>
      <c r="F267" s="4">
        <f t="shared" si="31"/>
        <v>448683.00403115316</v>
      </c>
      <c r="G267" s="4">
        <f t="shared" si="32"/>
        <v>401548.21352497058</v>
      </c>
      <c r="H267" s="3">
        <f t="shared" si="33"/>
        <v>4.4910081735936025E-3</v>
      </c>
      <c r="I267" s="5">
        <f>G267/F267</f>
        <v>0.89494857152442997</v>
      </c>
      <c r="J267">
        <f>J266*(1+H266)</f>
        <v>331.56123712887648</v>
      </c>
      <c r="K267">
        <f t="shared" si="34"/>
        <v>356.8991934904588</v>
      </c>
      <c r="AE267" s="4"/>
      <c r="AF267" s="4"/>
      <c r="AG267" s="4"/>
      <c r="AH267" s="4"/>
      <c r="AI267" s="3"/>
    </row>
    <row r="268" spans="1:35" x14ac:dyDescent="0.35">
      <c r="A268" s="2">
        <v>40969</v>
      </c>
      <c r="B268">
        <f t="shared" si="29"/>
        <v>267</v>
      </c>
      <c r="C268">
        <f t="shared" si="28"/>
        <v>930</v>
      </c>
      <c r="D268" s="3">
        <v>-9.493797401375681E-3</v>
      </c>
      <c r="E268" s="4">
        <f t="shared" si="30"/>
        <v>558.74932657056934</v>
      </c>
      <c r="F268" s="4">
        <f t="shared" si="31"/>
        <v>445344.46926185751</v>
      </c>
      <c r="G268" s="4">
        <f t="shared" si="32"/>
        <v>404221.77240592556</v>
      </c>
      <c r="H268" s="3">
        <f t="shared" si="33"/>
        <v>4.3320577918606329E-3</v>
      </c>
      <c r="I268" s="5">
        <f>G268/F268</f>
        <v>0.90766092385947594</v>
      </c>
      <c r="J268">
        <f>J267*(1+H267)</f>
        <v>333.05028135486907</v>
      </c>
      <c r="K268">
        <f t="shared" si="34"/>
        <v>372.1446035581248</v>
      </c>
      <c r="AE268" s="4"/>
      <c r="AF268" s="4"/>
      <c r="AG268" s="4"/>
      <c r="AH268" s="4"/>
      <c r="AI268" s="3"/>
    </row>
    <row r="269" spans="1:35" x14ac:dyDescent="0.35">
      <c r="A269" s="2">
        <v>41000</v>
      </c>
      <c r="B269">
        <f t="shared" si="29"/>
        <v>268</v>
      </c>
      <c r="C269">
        <f t="shared" si="28"/>
        <v>920</v>
      </c>
      <c r="D269" s="3">
        <v>-3.2811950957766234E-3</v>
      </c>
      <c r="E269" s="4">
        <f t="shared" si="30"/>
        <v>553.44467366595325</v>
      </c>
      <c r="F269" s="4">
        <f t="shared" si="31"/>
        <v>444800.18847389612</v>
      </c>
      <c r="G269" s="4">
        <f t="shared" si="32"/>
        <v>406861.95473705546</v>
      </c>
      <c r="H269" s="3">
        <f t="shared" si="33"/>
        <v>4.2458774885507644E-3</v>
      </c>
      <c r="I269" s="5">
        <f>G269/F269</f>
        <v>0.91470724446631579</v>
      </c>
      <c r="J269">
        <f>J268*(1+H268)</f>
        <v>334.49307442129378</v>
      </c>
      <c r="K269">
        <f t="shared" si="34"/>
        <v>368.52206107870302</v>
      </c>
      <c r="AE269" s="4"/>
      <c r="AF269" s="4"/>
      <c r="AG269" s="4"/>
      <c r="AH269" s="4"/>
      <c r="AI269" s="3"/>
    </row>
    <row r="270" spans="1:35" x14ac:dyDescent="0.35">
      <c r="A270" s="2">
        <v>41030</v>
      </c>
      <c r="B270">
        <f t="shared" si="29"/>
        <v>269</v>
      </c>
      <c r="C270">
        <f t="shared" si="28"/>
        <v>910</v>
      </c>
      <c r="D270" s="3">
        <v>-6.7969490669499866E-2</v>
      </c>
      <c r="E270" s="4">
        <f t="shared" si="30"/>
        <v>551.62871371693677</v>
      </c>
      <c r="F270" s="4">
        <f t="shared" si="31"/>
        <v>415415.49397711863</v>
      </c>
      <c r="G270" s="4">
        <f t="shared" si="32"/>
        <v>409180.58110558207</v>
      </c>
      <c r="H270" s="3">
        <f t="shared" si="33"/>
        <v>3.4544464183048351E-3</v>
      </c>
      <c r="I270" s="5">
        <f>G270/F270</f>
        <v>0.98499114028741552</v>
      </c>
      <c r="J270">
        <f>J269*(1+H269)</f>
        <v>335.91329103605528</v>
      </c>
      <c r="K270">
        <f t="shared" si="34"/>
        <v>367.23584848400679</v>
      </c>
      <c r="AE270" s="4"/>
      <c r="AF270" s="4"/>
      <c r="AG270" s="4"/>
      <c r="AH270" s="4"/>
      <c r="AI270" s="3"/>
    </row>
    <row r="271" spans="1:35" x14ac:dyDescent="0.35">
      <c r="A271" s="2">
        <v>41061</v>
      </c>
      <c r="B271">
        <f t="shared" si="29"/>
        <v>270</v>
      </c>
      <c r="C271">
        <f t="shared" si="28"/>
        <v>900</v>
      </c>
      <c r="D271" s="3">
        <v>4.819153938947851E-2</v>
      </c>
      <c r="E271" s="4">
        <f t="shared" si="30"/>
        <v>514.13479100692518</v>
      </c>
      <c r="F271" s="4">
        <f t="shared" si="31"/>
        <v>436378.37850356713</v>
      </c>
      <c r="G271" s="4">
        <f t="shared" si="32"/>
        <v>411683.29233803385</v>
      </c>
      <c r="H271" s="3">
        <f t="shared" si="33"/>
        <v>3.9082836552046807E-3</v>
      </c>
      <c r="I271" s="5">
        <f>G271/F271</f>
        <v>0.94340900607812439</v>
      </c>
      <c r="J271">
        <f>J270*(1+H270)</f>
        <v>337.0736855011358</v>
      </c>
      <c r="K271">
        <f t="shared" si="34"/>
        <v>342.20986536262586</v>
      </c>
      <c r="AE271" s="4"/>
      <c r="AF271" s="4"/>
      <c r="AG271" s="4"/>
      <c r="AH271" s="4"/>
      <c r="AI271" s="3"/>
    </row>
    <row r="272" spans="1:35" x14ac:dyDescent="0.35">
      <c r="A272" s="2">
        <v>41091</v>
      </c>
      <c r="B272">
        <f t="shared" si="29"/>
        <v>271</v>
      </c>
      <c r="C272">
        <f t="shared" si="28"/>
        <v>890</v>
      </c>
      <c r="D272" s="3">
        <v>1.3305602153474094E-2</v>
      </c>
      <c r="E272" s="4">
        <f t="shared" si="30"/>
        <v>538.91173803923675</v>
      </c>
      <c r="F272" s="4">
        <f t="shared" si="31"/>
        <v>443086.49758223031</v>
      </c>
      <c r="G272" s="4">
        <f t="shared" si="32"/>
        <v>414226.30133654416</v>
      </c>
      <c r="H272" s="3">
        <f t="shared" si="33"/>
        <v>4.0065826586659359E-3</v>
      </c>
      <c r="I272" s="5">
        <f>G272/F272</f>
        <v>0.9348655479163408</v>
      </c>
      <c r="J272">
        <f>J271*(1+H271)</f>
        <v>338.39106507677951</v>
      </c>
      <c r="K272">
        <f t="shared" si="34"/>
        <v>358.68967001228424</v>
      </c>
      <c r="AE272" s="4"/>
      <c r="AF272" s="4"/>
      <c r="AG272" s="4"/>
      <c r="AH272" s="4"/>
      <c r="AI272" s="3"/>
    </row>
    <row r="273" spans="1:35" x14ac:dyDescent="0.35">
      <c r="A273" s="2">
        <v>41122</v>
      </c>
      <c r="B273">
        <f t="shared" si="29"/>
        <v>272</v>
      </c>
      <c r="C273">
        <f t="shared" si="28"/>
        <v>880</v>
      </c>
      <c r="D273" s="3">
        <v>2.211821889625476E-2</v>
      </c>
      <c r="E273" s="4">
        <f t="shared" si="30"/>
        <v>546.08228322142406</v>
      </c>
      <c r="F273" s="4">
        <f t="shared" si="31"/>
        <v>453786.24575835763</v>
      </c>
      <c r="G273" s="4">
        <f t="shared" si="32"/>
        <v>416849.25306722883</v>
      </c>
      <c r="H273" s="3">
        <f t="shared" si="33"/>
        <v>4.1988081729253945E-3</v>
      </c>
      <c r="I273" s="5">
        <f>G273/F273</f>
        <v>0.91860266141517688</v>
      </c>
      <c r="J273">
        <f>J272*(1+H272)</f>
        <v>339.74685684996365</v>
      </c>
      <c r="K273">
        <f t="shared" si="34"/>
        <v>363.41788143461127</v>
      </c>
      <c r="AE273" s="4"/>
      <c r="AF273" s="4"/>
      <c r="AG273" s="4"/>
      <c r="AH273" s="4"/>
      <c r="AI273" s="3"/>
    </row>
    <row r="274" spans="1:35" x14ac:dyDescent="0.35">
      <c r="A274" s="2">
        <v>41153</v>
      </c>
      <c r="B274">
        <f t="shared" si="29"/>
        <v>273</v>
      </c>
      <c r="C274">
        <f t="shared" si="28"/>
        <v>870</v>
      </c>
      <c r="D274" s="3">
        <v>1.0859815856319788E-2</v>
      </c>
      <c r="E274" s="4">
        <f t="shared" si="30"/>
        <v>558.16065069708213</v>
      </c>
      <c r="F274" s="4">
        <f t="shared" si="31"/>
        <v>459593.72886521905</v>
      </c>
      <c r="G274" s="4">
        <f t="shared" si="32"/>
        <v>419502.68662497937</v>
      </c>
      <c r="H274" s="3">
        <f t="shared" si="33"/>
        <v>4.2694550099262596E-3</v>
      </c>
      <c r="I274" s="5">
        <f>G274/F274</f>
        <v>0.9127685176661825</v>
      </c>
      <c r="J274">
        <f>J273*(1+H273)</f>
        <v>341.17338872923096</v>
      </c>
      <c r="K274">
        <f t="shared" si="34"/>
        <v>371.40474664380741</v>
      </c>
      <c r="AE274" s="4"/>
      <c r="AF274" s="4"/>
      <c r="AG274" s="4"/>
      <c r="AH274" s="4"/>
      <c r="AI274" s="3"/>
    </row>
    <row r="275" spans="1:35" x14ac:dyDescent="0.35">
      <c r="A275" s="2">
        <v>41183</v>
      </c>
      <c r="B275">
        <f t="shared" si="29"/>
        <v>274</v>
      </c>
      <c r="C275">
        <f t="shared" si="28"/>
        <v>860</v>
      </c>
      <c r="D275" s="3">
        <v>1.0344907892591904E-2</v>
      </c>
      <c r="E275" s="4">
        <f t="shared" si="30"/>
        <v>564.22217258189607</v>
      </c>
      <c r="F275" s="4">
        <f t="shared" si="31"/>
        <v>465217.0802791302</v>
      </c>
      <c r="G275" s="4">
        <f t="shared" si="32"/>
        <v>422184.55545872473</v>
      </c>
      <c r="H275" s="3">
        <f t="shared" si="33"/>
        <v>4.3340403221152624E-3</v>
      </c>
      <c r="I275" s="5">
        <f>G275/F275</f>
        <v>0.90750011845096923</v>
      </c>
      <c r="J275">
        <f>J274*(1+H274)</f>
        <v>342.63001316299449</v>
      </c>
      <c r="K275">
        <f t="shared" si="34"/>
        <v>375.37448600774491</v>
      </c>
      <c r="AE275" s="4"/>
      <c r="AF275" s="4"/>
      <c r="AG275" s="4"/>
      <c r="AH275" s="4"/>
      <c r="AI275" s="3"/>
    </row>
    <row r="276" spans="1:35" x14ac:dyDescent="0.35">
      <c r="A276" s="2">
        <v>41214</v>
      </c>
      <c r="B276">
        <f t="shared" si="29"/>
        <v>275</v>
      </c>
      <c r="C276">
        <f t="shared" si="28"/>
        <v>850</v>
      </c>
      <c r="D276" s="3">
        <v>1.7541352412915767E-2</v>
      </c>
      <c r="E276" s="4">
        <f t="shared" si="30"/>
        <v>570.05899898821383</v>
      </c>
      <c r="F276" s="4">
        <f t="shared" si="31"/>
        <v>474242.52718236513</v>
      </c>
      <c r="G276" s="4">
        <f t="shared" si="32"/>
        <v>424928.68906864483</v>
      </c>
      <c r="H276" s="3">
        <f t="shared" si="33"/>
        <v>4.4774914613445738E-3</v>
      </c>
      <c r="I276" s="5">
        <f>G276/F276</f>
        <v>0.89601557159643519</v>
      </c>
      <c r="J276">
        <f>J275*(1+H275)</f>
        <v>344.11498545560977</v>
      </c>
      <c r="K276">
        <f t="shared" si="34"/>
        <v>379.19001712417048</v>
      </c>
      <c r="AE276" s="4"/>
      <c r="AF276" s="4"/>
      <c r="AG276" s="4"/>
      <c r="AH276" s="4"/>
      <c r="AI276" s="3"/>
    </row>
    <row r="277" spans="1:35" x14ac:dyDescent="0.35">
      <c r="A277" s="2">
        <v>41244</v>
      </c>
      <c r="B277">
        <f t="shared" si="29"/>
        <v>276</v>
      </c>
      <c r="C277">
        <f t="shared" si="28"/>
        <v>840</v>
      </c>
      <c r="D277" s="3">
        <v>9.8812528033127567E-3</v>
      </c>
      <c r="E277" s="4">
        <f t="shared" si="30"/>
        <v>580.0586047856201</v>
      </c>
      <c r="F277" s="4">
        <f t="shared" si="31"/>
        <v>479776.9377358908</v>
      </c>
      <c r="G277" s="4">
        <f t="shared" si="32"/>
        <v>427699.75786250457</v>
      </c>
      <c r="H277" s="3">
        <f t="shared" si="33"/>
        <v>4.5354880324428581E-3</v>
      </c>
      <c r="I277" s="5">
        <f>G277/F277</f>
        <v>0.89145543318704945</v>
      </c>
      <c r="J277">
        <f>J276*(1+H276)</f>
        <v>345.65575736470799</v>
      </c>
      <c r="K277">
        <f t="shared" si="34"/>
        <v>385.76981061707608</v>
      </c>
      <c r="AE277" s="4"/>
      <c r="AF277" s="4"/>
      <c r="AG277" s="4"/>
      <c r="AH277" s="4"/>
      <c r="AI277" s="3"/>
    </row>
    <row r="278" spans="1:35" x14ac:dyDescent="0.35">
      <c r="A278" s="2">
        <v>41275</v>
      </c>
      <c r="B278">
        <f t="shared" si="29"/>
        <v>277</v>
      </c>
      <c r="C278">
        <f t="shared" si="28"/>
        <v>830</v>
      </c>
      <c r="D278" s="3">
        <v>6.3718584848947213E-2</v>
      </c>
      <c r="E278" s="4">
        <f t="shared" si="30"/>
        <v>585.79031050024366</v>
      </c>
      <c r="F278" s="4">
        <f t="shared" si="31"/>
        <v>511230.53167700785</v>
      </c>
      <c r="G278" s="4">
        <f t="shared" si="32"/>
        <v>430756.77231958648</v>
      </c>
      <c r="H278" s="3">
        <f t="shared" si="33"/>
        <v>5.1968723670210437E-3</v>
      </c>
      <c r="I278" s="5">
        <f>G278/F278</f>
        <v>0.84258811950561641</v>
      </c>
      <c r="J278">
        <f>J277*(1+H277)</f>
        <v>347.2234749155806</v>
      </c>
      <c r="K278">
        <f t="shared" si="34"/>
        <v>389.50177652091833</v>
      </c>
      <c r="AE278" s="4"/>
      <c r="AF278" s="4"/>
      <c r="AG278" s="4"/>
      <c r="AH278" s="4"/>
      <c r="AI278" s="3"/>
    </row>
    <row r="279" spans="1:35" x14ac:dyDescent="0.35">
      <c r="A279" s="2">
        <v>41306</v>
      </c>
      <c r="B279">
        <f t="shared" si="29"/>
        <v>278</v>
      </c>
      <c r="C279">
        <f t="shared" si="28"/>
        <v>820</v>
      </c>
      <c r="D279" s="3">
        <v>2.2783155142236611E-2</v>
      </c>
      <c r="E279" s="4">
        <f t="shared" si="30"/>
        <v>623.11604010354461</v>
      </c>
      <c r="F279" s="4">
        <f t="shared" si="31"/>
        <v>523716.65838086983</v>
      </c>
      <c r="G279" s="4">
        <f t="shared" si="32"/>
        <v>433908.13249536743</v>
      </c>
      <c r="H279" s="3">
        <f t="shared" si="33"/>
        <v>5.4019593391243514E-3</v>
      </c>
      <c r="I279" s="5">
        <f>G279/F279</f>
        <v>0.82851695769396416</v>
      </c>
      <c r="J279">
        <f>J278*(1+H278)</f>
        <v>349.02795099755042</v>
      </c>
      <c r="K279">
        <f t="shared" si="34"/>
        <v>414.23317385763818</v>
      </c>
      <c r="AE279" s="4"/>
      <c r="AF279" s="4"/>
      <c r="AG279" s="4"/>
      <c r="AH279" s="4"/>
      <c r="AI279" s="3"/>
    </row>
    <row r="280" spans="1:35" x14ac:dyDescent="0.35">
      <c r="A280" s="2">
        <v>41334</v>
      </c>
      <c r="B280">
        <f t="shared" si="29"/>
        <v>279</v>
      </c>
      <c r="C280">
        <f t="shared" si="28"/>
        <v>810</v>
      </c>
      <c r="D280" s="3">
        <v>1.4049078995657771E-2</v>
      </c>
      <c r="E280" s="4">
        <f t="shared" si="30"/>
        <v>637.31258951683981</v>
      </c>
      <c r="F280" s="4">
        <f t="shared" si="31"/>
        <v>531895.774839791</v>
      </c>
      <c r="G280" s="4">
        <f t="shared" si="32"/>
        <v>437110.13305767404</v>
      </c>
      <c r="H280" s="3">
        <f t="shared" si="33"/>
        <v>5.502417275709437E-3</v>
      </c>
      <c r="I280" s="5">
        <f>G280/F280</f>
        <v>0.82179658823071733</v>
      </c>
      <c r="J280">
        <f>J279*(1+H279)</f>
        <v>350.91338579705706</v>
      </c>
      <c r="K280">
        <f t="shared" si="34"/>
        <v>423.54399935731516</v>
      </c>
      <c r="AE280" s="4"/>
      <c r="AF280" s="4"/>
      <c r="AG280" s="4"/>
      <c r="AH280" s="4"/>
      <c r="AI280" s="3"/>
    </row>
    <row r="281" spans="1:35" x14ac:dyDescent="0.35">
      <c r="A281" s="2">
        <v>41365</v>
      </c>
      <c r="B281">
        <f t="shared" si="29"/>
        <v>280</v>
      </c>
      <c r="C281">
        <f t="shared" si="28"/>
        <v>800</v>
      </c>
      <c r="D281" s="3">
        <v>5.7926754881789666E-3</v>
      </c>
      <c r="E281" s="4">
        <f t="shared" si="30"/>
        <v>646.26624443188905</v>
      </c>
      <c r="F281" s="4">
        <f t="shared" si="31"/>
        <v>535781.50859736197</v>
      </c>
      <c r="G281" s="4">
        <f t="shared" si="32"/>
        <v>440319.49921777041</v>
      </c>
      <c r="H281" s="3">
        <f t="shared" si="33"/>
        <v>5.5019648512655284E-3</v>
      </c>
      <c r="I281" s="5">
        <f>G281/F281</f>
        <v>0.82182660683922382</v>
      </c>
      <c r="J281">
        <f>J280*(1+H280)</f>
        <v>352.84425767334449</v>
      </c>
      <c r="K281">
        <f t="shared" si="34"/>
        <v>429.35717028589602</v>
      </c>
      <c r="AE281" s="4"/>
      <c r="AF281" s="4"/>
      <c r="AG281" s="4"/>
      <c r="AH281" s="4"/>
      <c r="AI281" s="3"/>
    </row>
    <row r="282" spans="1:35" x14ac:dyDescent="0.35">
      <c r="A282" s="2">
        <v>41395</v>
      </c>
      <c r="B282">
        <f t="shared" si="29"/>
        <v>281</v>
      </c>
      <c r="C282">
        <f t="shared" si="28"/>
        <v>790</v>
      </c>
      <c r="D282" s="3">
        <v>2.9120011643961385E-2</v>
      </c>
      <c r="E282" s="4">
        <f t="shared" si="30"/>
        <v>650.0098550648471</v>
      </c>
      <c r="F282" s="4">
        <f t="shared" si="31"/>
        <v>552196.47717553505</v>
      </c>
      <c r="G282" s="4">
        <f t="shared" si="32"/>
        <v>443661.47373129247</v>
      </c>
      <c r="H282" s="3">
        <f t="shared" si="33"/>
        <v>5.7853537909464681E-3</v>
      </c>
      <c r="I282" s="5">
        <f>G282/F282</f>
        <v>0.80344857685547866</v>
      </c>
      <c r="J282">
        <f>J281*(1+H281)</f>
        <v>354.7855943770341</v>
      </c>
      <c r="K282">
        <f t="shared" si="34"/>
        <v>431.703709060422</v>
      </c>
      <c r="AE282" s="4"/>
      <c r="AF282" s="4"/>
      <c r="AG282" s="4"/>
      <c r="AH282" s="4"/>
      <c r="AI282" s="3"/>
    </row>
    <row r="283" spans="1:35" x14ac:dyDescent="0.35">
      <c r="A283" s="2">
        <v>41426</v>
      </c>
      <c r="B283">
        <f t="shared" si="29"/>
        <v>282</v>
      </c>
      <c r="C283">
        <f t="shared" si="28"/>
        <v>780</v>
      </c>
      <c r="D283" s="3">
        <v>-4.9897658923316768E-2</v>
      </c>
      <c r="E283" s="4">
        <f t="shared" si="30"/>
        <v>668.93814961302508</v>
      </c>
      <c r="F283" s="4">
        <f t="shared" si="31"/>
        <v>525384.24552481296</v>
      </c>
      <c r="G283" s="4">
        <f t="shared" si="32"/>
        <v>446702.89174390782</v>
      </c>
      <c r="H283" s="3">
        <f t="shared" si="33"/>
        <v>5.0882245386094649E-3</v>
      </c>
      <c r="I283" s="5">
        <f>G283/F283</f>
        <v>0.85024036321776386</v>
      </c>
      <c r="J283">
        <f>J282*(1+H282)</f>
        <v>356.83815456043646</v>
      </c>
      <c r="K283">
        <f t="shared" si="34"/>
        <v>444.13315903430021</v>
      </c>
      <c r="AE283" s="4"/>
      <c r="AF283" s="4"/>
      <c r="AG283" s="4"/>
      <c r="AH283" s="4"/>
      <c r="AI283" s="3"/>
    </row>
    <row r="284" spans="1:35" x14ac:dyDescent="0.35">
      <c r="A284" s="2">
        <v>41456</v>
      </c>
      <c r="B284">
        <f t="shared" si="29"/>
        <v>283</v>
      </c>
      <c r="C284">
        <f t="shared" si="28"/>
        <v>770</v>
      </c>
      <c r="D284" s="3">
        <v>6.7825835262983691E-2</v>
      </c>
      <c r="E284" s="4">
        <f t="shared" si="30"/>
        <v>635.55970198283967</v>
      </c>
      <c r="F284" s="4">
        <f t="shared" si="31"/>
        <v>561841.0967046984</v>
      </c>
      <c r="G284" s="4">
        <f t="shared" si="32"/>
        <v>450078.46773084311</v>
      </c>
      <c r="H284" s="3">
        <f t="shared" si="33"/>
        <v>5.8228689044843573E-3</v>
      </c>
      <c r="I284" s="5">
        <f>G284/F284</f>
        <v>0.80107786769361711</v>
      </c>
      <c r="J284">
        <f>J283*(1+H283)</f>
        <v>358.65382721478301</v>
      </c>
      <c r="K284">
        <f t="shared" si="34"/>
        <v>421.82639490019653</v>
      </c>
      <c r="AE284" s="4"/>
      <c r="AF284" s="4"/>
      <c r="AG284" s="4"/>
      <c r="AH284" s="4"/>
      <c r="AI284" s="3"/>
    </row>
    <row r="285" spans="1:35" x14ac:dyDescent="0.35">
      <c r="A285" s="2">
        <v>41487</v>
      </c>
      <c r="B285">
        <f t="shared" si="29"/>
        <v>284</v>
      </c>
      <c r="C285">
        <f t="shared" si="28"/>
        <v>760</v>
      </c>
      <c r="D285" s="3">
        <v>-2.212838295713726E-2</v>
      </c>
      <c r="E285" s="4">
        <f t="shared" si="30"/>
        <v>678.6670696293188</v>
      </c>
      <c r="F285" s="4">
        <f t="shared" si="31"/>
        <v>550151.64418471139</v>
      </c>
      <c r="G285" s="4">
        <f t="shared" si="32"/>
        <v>453304.48876945849</v>
      </c>
      <c r="H285" s="3">
        <f t="shared" si="33"/>
        <v>5.4698549816021291E-3</v>
      </c>
      <c r="I285" s="5">
        <f>G285/F285</f>
        <v>0.82396279927732652</v>
      </c>
      <c r="J285">
        <f>J284*(1+H284)</f>
        <v>360.74222143274625</v>
      </c>
      <c r="K285">
        <f t="shared" si="34"/>
        <v>450.32104366003642</v>
      </c>
      <c r="AE285" s="4"/>
      <c r="AF285" s="4"/>
      <c r="AG285" s="4"/>
      <c r="AH285" s="4"/>
      <c r="AI285" s="3"/>
    </row>
    <row r="286" spans="1:35" x14ac:dyDescent="0.35">
      <c r="A286" s="2">
        <v>41518</v>
      </c>
      <c r="B286">
        <f t="shared" si="29"/>
        <v>285</v>
      </c>
      <c r="C286">
        <f t="shared" si="28"/>
        <v>750</v>
      </c>
      <c r="D286" s="3">
        <v>1.1159136493504862E-2</v>
      </c>
      <c r="E286" s="4">
        <f t="shared" si="30"/>
        <v>663.6492648121631</v>
      </c>
      <c r="F286" s="4">
        <f t="shared" si="31"/>
        <v>557049.23082666483</v>
      </c>
      <c r="G286" s="4">
        <f t="shared" si="32"/>
        <v>456567.83220484038</v>
      </c>
      <c r="H286" s="3">
        <f t="shared" si="33"/>
        <v>5.5353344092980983E-3</v>
      </c>
      <c r="I286" s="5">
        <f>G286/F286</f>
        <v>0.81961845908536779</v>
      </c>
      <c r="J286">
        <f>J285*(1+H285)</f>
        <v>362.71542906972439</v>
      </c>
      <c r="K286">
        <f t="shared" si="34"/>
        <v>440.20850138847459</v>
      </c>
      <c r="AE286" s="4"/>
      <c r="AF286" s="4"/>
      <c r="AG286" s="4"/>
      <c r="AH286" s="4"/>
      <c r="AI286" s="3"/>
    </row>
    <row r="287" spans="1:35" x14ac:dyDescent="0.35">
      <c r="A287" s="2">
        <v>41548</v>
      </c>
      <c r="B287">
        <f t="shared" si="29"/>
        <v>286</v>
      </c>
      <c r="C287">
        <f t="shared" si="28"/>
        <v>740</v>
      </c>
      <c r="D287" s="3">
        <v>4.285745056227519E-2</v>
      </c>
      <c r="E287" s="4">
        <f t="shared" si="30"/>
        <v>671.05501754201623</v>
      </c>
      <c r="F287" s="4">
        <f t="shared" si="31"/>
        <v>581694.65521098813</v>
      </c>
      <c r="G287" s="4">
        <f t="shared" si="32"/>
        <v>460045.72512271511</v>
      </c>
      <c r="H287" s="3">
        <f t="shared" si="33"/>
        <v>5.9869801588010585E-3</v>
      </c>
      <c r="I287" s="5">
        <f>G287/F287</f>
        <v>0.79087150105556769</v>
      </c>
      <c r="J287">
        <f>J286*(1+H286)</f>
        <v>364.72318026503734</v>
      </c>
      <c r="K287">
        <f t="shared" si="34"/>
        <v>444.99141792394579</v>
      </c>
      <c r="AE287" s="4"/>
      <c r="AF287" s="4"/>
      <c r="AG287" s="4"/>
      <c r="AH287" s="4"/>
      <c r="AI287" s="3"/>
    </row>
    <row r="288" spans="1:35" x14ac:dyDescent="0.35">
      <c r="A288" s="2">
        <v>41579</v>
      </c>
      <c r="B288">
        <f t="shared" si="29"/>
        <v>287</v>
      </c>
      <c r="C288">
        <f t="shared" si="28"/>
        <v>730</v>
      </c>
      <c r="D288" s="3">
        <v>-6.9998873408689821E-3</v>
      </c>
      <c r="E288" s="4">
        <f t="shared" si="30"/>
        <v>699.81472478088995</v>
      </c>
      <c r="F288" s="4">
        <f t="shared" si="31"/>
        <v>578347.74823996681</v>
      </c>
      <c r="G288" s="4">
        <f t="shared" si="32"/>
        <v>463456.79964786355</v>
      </c>
      <c r="H288" s="3">
        <f t="shared" si="33"/>
        <v>5.8186106145987626E-3</v>
      </c>
      <c r="I288" s="5">
        <f>G288/F288</f>
        <v>0.80134625069131771</v>
      </c>
      <c r="J288">
        <f>J287*(1+H287)</f>
        <v>366.90677070873892</v>
      </c>
      <c r="K288">
        <f t="shared" si="34"/>
        <v>463.92716164260867</v>
      </c>
      <c r="AE288" s="4"/>
      <c r="AF288" s="4"/>
      <c r="AG288" s="4"/>
      <c r="AH288" s="4"/>
      <c r="AI288" s="3"/>
    </row>
    <row r="289" spans="1:35" x14ac:dyDescent="0.35">
      <c r="A289" s="2">
        <v>41609</v>
      </c>
      <c r="B289">
        <f t="shared" si="29"/>
        <v>288</v>
      </c>
      <c r="C289">
        <f t="shared" si="28"/>
        <v>720</v>
      </c>
      <c r="D289" s="3">
        <v>1.8362415193664772E-2</v>
      </c>
      <c r="E289" s="4">
        <f t="shared" si="30"/>
        <v>694.91610054794251</v>
      </c>
      <c r="F289" s="4">
        <f t="shared" si="31"/>
        <v>589700.83065840963</v>
      </c>
      <c r="G289" s="4">
        <f t="shared" si="32"/>
        <v>466948.50556241861</v>
      </c>
      <c r="H289" s="3">
        <f t="shared" si="33"/>
        <v>5.9712288866176078E-3</v>
      </c>
      <c r="I289" s="5">
        <f>G289/F289</f>
        <v>0.7918396605293293</v>
      </c>
      <c r="J289">
        <f>J288*(1+H288)</f>
        <v>369.04165833935292</v>
      </c>
      <c r="K289">
        <f t="shared" si="34"/>
        <v>460.52709177959264</v>
      </c>
      <c r="AE289" s="4"/>
      <c r="AF289" s="4"/>
      <c r="AG289" s="4"/>
      <c r="AH289" s="4"/>
      <c r="AI289" s="3"/>
    </row>
    <row r="290" spans="1:35" x14ac:dyDescent="0.35">
      <c r="A290" s="2">
        <v>41640</v>
      </c>
      <c r="B290">
        <f t="shared" si="29"/>
        <v>289</v>
      </c>
      <c r="C290">
        <f t="shared" si="28"/>
        <v>710</v>
      </c>
      <c r="D290" s="3">
        <v>-3.0570239693406442E-2</v>
      </c>
      <c r="E290" s="4">
        <f t="shared" si="30"/>
        <v>707.67643851096636</v>
      </c>
      <c r="F290" s="4">
        <f t="shared" si="31"/>
        <v>572361.83004759881</v>
      </c>
      <c r="G290" s="4">
        <f t="shared" si="32"/>
        <v>470233.37914494285</v>
      </c>
      <c r="H290" s="3">
        <f t="shared" si="33"/>
        <v>5.5058842123005824E-3</v>
      </c>
      <c r="I290" s="5">
        <f>G290/F290</f>
        <v>0.82156662876320252</v>
      </c>
      <c r="J290">
        <f>J289*(1+H289)</f>
        <v>371.24529054999414</v>
      </c>
      <c r="K290">
        <f t="shared" si="34"/>
        <v>468.83896962400689</v>
      </c>
      <c r="AE290" s="4"/>
      <c r="AF290" s="4"/>
      <c r="AG290" s="4"/>
      <c r="AH290" s="4"/>
      <c r="AI290" s="3"/>
    </row>
    <row r="291" spans="1:35" x14ac:dyDescent="0.35">
      <c r="A291" s="2">
        <v>41671</v>
      </c>
      <c r="B291">
        <f t="shared" si="29"/>
        <v>290</v>
      </c>
      <c r="C291">
        <f t="shared" si="28"/>
        <v>700</v>
      </c>
      <c r="D291" s="3">
        <v>5.2415346514741445E-2</v>
      </c>
      <c r="E291" s="4">
        <f t="shared" si="30"/>
        <v>686.04260016030992</v>
      </c>
      <c r="F291" s="4">
        <f t="shared" si="31"/>
        <v>603099.06444391562</v>
      </c>
      <c r="G291" s="4">
        <f t="shared" si="32"/>
        <v>473793.57534759917</v>
      </c>
      <c r="H291" s="3">
        <f t="shared" si="33"/>
        <v>6.0734624669194215E-3</v>
      </c>
      <c r="I291" s="5">
        <f>G291/F291</f>
        <v>0.78559825952384466</v>
      </c>
      <c r="J291">
        <f>J290*(1+H290)</f>
        <v>373.28932413412429</v>
      </c>
      <c r="K291">
        <f t="shared" si="34"/>
        <v>454.36281254032804</v>
      </c>
      <c r="AE291" s="4"/>
      <c r="AF291" s="4"/>
      <c r="AG291" s="4"/>
      <c r="AH291" s="4"/>
      <c r="AI291" s="3"/>
    </row>
    <row r="292" spans="1:35" x14ac:dyDescent="0.35">
      <c r="A292" s="2">
        <v>41699</v>
      </c>
      <c r="B292">
        <f t="shared" si="29"/>
        <v>291</v>
      </c>
      <c r="C292">
        <f t="shared" si="28"/>
        <v>690</v>
      </c>
      <c r="D292" s="3">
        <v>-2.6048974911959677E-2</v>
      </c>
      <c r="E292" s="4">
        <f t="shared" si="30"/>
        <v>722.00176077158676</v>
      </c>
      <c r="F292" s="4">
        <f t="shared" si="31"/>
        <v>588060.97825210041</v>
      </c>
      <c r="G292" s="4">
        <f t="shared" si="32"/>
        <v>477169.48721730482</v>
      </c>
      <c r="H292" s="3">
        <f t="shared" si="33"/>
        <v>5.6607056793018806E-3</v>
      </c>
      <c r="I292" s="5">
        <f>G292/F292</f>
        <v>0.81142858455869749</v>
      </c>
      <c r="J292">
        <f>J291*(1+H291)</f>
        <v>375.55648283355458</v>
      </c>
      <c r="K292">
        <f t="shared" si="34"/>
        <v>478.05157188253116</v>
      </c>
      <c r="AE292" s="4"/>
      <c r="AF292" s="4"/>
      <c r="AG292" s="4"/>
      <c r="AH292" s="4"/>
      <c r="AI292" s="3"/>
    </row>
    <row r="293" spans="1:35" x14ac:dyDescent="0.35">
      <c r="A293" s="2">
        <v>41730</v>
      </c>
      <c r="B293">
        <f t="shared" si="29"/>
        <v>292</v>
      </c>
      <c r="C293">
        <f t="shared" si="28"/>
        <v>680</v>
      </c>
      <c r="D293" s="3">
        <v>2.1616288456363764E-2</v>
      </c>
      <c r="E293" s="4">
        <f t="shared" si="30"/>
        <v>703.19435501885698</v>
      </c>
      <c r="F293" s="4">
        <f t="shared" si="31"/>
        <v>601467.37306407955</v>
      </c>
      <c r="G293" s="4">
        <f t="shared" si="32"/>
        <v>480646.8003505115</v>
      </c>
      <c r="H293" s="3">
        <f t="shared" si="33"/>
        <v>5.8539628230982466E-3</v>
      </c>
      <c r="I293" s="5">
        <f>G293/F293</f>
        <v>0.7991236463948711</v>
      </c>
      <c r="J293">
        <f>J292*(1+H292)</f>
        <v>377.6823975488291</v>
      </c>
      <c r="K293">
        <f t="shared" si="34"/>
        <v>465.45365141928659</v>
      </c>
      <c r="AE293" s="4"/>
      <c r="AF293" s="4"/>
      <c r="AG293" s="4"/>
      <c r="AH293" s="4"/>
      <c r="AI293" s="3"/>
    </row>
    <row r="294" spans="1:35" x14ac:dyDescent="0.35">
      <c r="A294" s="2">
        <v>41760</v>
      </c>
      <c r="B294">
        <f t="shared" si="29"/>
        <v>293</v>
      </c>
      <c r="C294">
        <f t="shared" si="28"/>
        <v>670</v>
      </c>
      <c r="D294" s="3">
        <v>1.3668788410886812E-2</v>
      </c>
      <c r="E294" s="4">
        <f t="shared" si="30"/>
        <v>718.39480703783124</v>
      </c>
      <c r="F294" s="4">
        <f t="shared" si="31"/>
        <v>610367.86141077965</v>
      </c>
      <c r="G294" s="4">
        <f t="shared" si="32"/>
        <v>484179.77294785937</v>
      </c>
      <c r="H294" s="3">
        <f t="shared" si="33"/>
        <v>5.9482083219679627E-3</v>
      </c>
      <c r="I294" s="5">
        <f>G294/F294</f>
        <v>0.79325895670316882</v>
      </c>
      <c r="J294">
        <f>J293*(1+H293)</f>
        <v>379.89333626301857</v>
      </c>
      <c r="K294">
        <f t="shared" si="34"/>
        <v>475.38742968857389</v>
      </c>
      <c r="AE294" s="4"/>
      <c r="AF294" s="4"/>
      <c r="AG294" s="4"/>
      <c r="AH294" s="4"/>
      <c r="AI294" s="3"/>
    </row>
    <row r="295" spans="1:35" x14ac:dyDescent="0.35">
      <c r="A295" s="2">
        <v>41791</v>
      </c>
      <c r="B295">
        <f t="shared" si="29"/>
        <v>294</v>
      </c>
      <c r="C295">
        <f t="shared" si="28"/>
        <v>660</v>
      </c>
      <c r="D295" s="3">
        <v>-1.2768115079042852E-2</v>
      </c>
      <c r="E295" s="4">
        <f t="shared" si="30"/>
        <v>728.21439365071126</v>
      </c>
      <c r="F295" s="4">
        <f t="shared" si="31"/>
        <v>603226.18735978531</v>
      </c>
      <c r="G295" s="4">
        <f t="shared" si="32"/>
        <v>487607.60863019933</v>
      </c>
      <c r="H295" s="3">
        <f t="shared" si="33"/>
        <v>5.7087636715762446E-3</v>
      </c>
      <c r="I295" s="5">
        <f>G295/F295</f>
        <v>0.80833295842869801</v>
      </c>
      <c r="J295">
        <f>J294*(1+H294)</f>
        <v>382.15302096723843</v>
      </c>
      <c r="K295">
        <f t="shared" si="34"/>
        <v>481.75065372786838</v>
      </c>
      <c r="AE295" s="4"/>
      <c r="AF295" s="4"/>
      <c r="AG295" s="4"/>
      <c r="AH295" s="4"/>
      <c r="AI295" s="3"/>
    </row>
    <row r="296" spans="1:35" x14ac:dyDescent="0.35">
      <c r="A296" s="2">
        <v>41821</v>
      </c>
      <c r="B296">
        <f t="shared" si="29"/>
        <v>295</v>
      </c>
      <c r="C296">
        <f t="shared" si="28"/>
        <v>650</v>
      </c>
      <c r="D296" s="3">
        <v>-2.9902196422336713E-3</v>
      </c>
      <c r="E296" s="4">
        <f t="shared" si="30"/>
        <v>718.91646847036361</v>
      </c>
      <c r="F296" s="4">
        <f t="shared" si="31"/>
        <v>602070.46492286492</v>
      </c>
      <c r="G296" s="4">
        <f t="shared" si="32"/>
        <v>490990.87480052089</v>
      </c>
      <c r="H296" s="3">
        <f t="shared" si="33"/>
        <v>5.5980001581330541E-3</v>
      </c>
      <c r="I296" s="5">
        <f>G296/F296</f>
        <v>0.8155040039431678</v>
      </c>
      <c r="J296">
        <f>J295*(1+H295)</f>
        <v>384.33464225031929</v>
      </c>
      <c r="K296">
        <f t="shared" si="34"/>
        <v>475.46575732532244</v>
      </c>
      <c r="AE296" s="4"/>
      <c r="AF296" s="4"/>
      <c r="AG296" s="4"/>
      <c r="AH296" s="4"/>
      <c r="AI296" s="3"/>
    </row>
    <row r="297" spans="1:35" x14ac:dyDescent="0.35">
      <c r="A297" s="2">
        <v>41852</v>
      </c>
      <c r="B297">
        <f t="shared" si="29"/>
        <v>296</v>
      </c>
      <c r="C297">
        <f t="shared" si="28"/>
        <v>640</v>
      </c>
      <c r="D297" s="3">
        <v>2.1522289502292402E-2</v>
      </c>
      <c r="E297" s="4">
        <f t="shared" si="30"/>
        <v>716.76675032521825</v>
      </c>
      <c r="F297" s="4">
        <f t="shared" si="31"/>
        <v>615682.17403499607</v>
      </c>
      <c r="G297" s="4">
        <f t="shared" si="32"/>
        <v>494477.54586083902</v>
      </c>
      <c r="H297" s="3">
        <f t="shared" si="33"/>
        <v>5.7902609584339348E-3</v>
      </c>
      <c r="I297" s="5">
        <f>G297/F297</f>
        <v>0.80313766861265723</v>
      </c>
      <c r="J297">
        <f>J296*(1+H296)</f>
        <v>386.4861476384126</v>
      </c>
      <c r="K297">
        <f t="shared" si="34"/>
        <v>473.92305343646933</v>
      </c>
      <c r="AE297" s="4"/>
      <c r="AF297" s="4"/>
      <c r="AG297" s="4"/>
      <c r="AH297" s="4"/>
      <c r="AI297" s="3"/>
    </row>
    <row r="298" spans="1:35" x14ac:dyDescent="0.35">
      <c r="A298" s="2">
        <v>41883</v>
      </c>
      <c r="B298">
        <f t="shared" si="29"/>
        <v>297</v>
      </c>
      <c r="C298">
        <f t="shared" si="28"/>
        <v>630</v>
      </c>
      <c r="D298" s="3">
        <v>-2.7694577196480386E-2</v>
      </c>
      <c r="E298" s="4">
        <f t="shared" si="30"/>
        <v>732.19321183133491</v>
      </c>
      <c r="F298" s="4">
        <f t="shared" si="31"/>
        <v>599243.6689540532</v>
      </c>
      <c r="G298" s="4">
        <f t="shared" si="32"/>
        <v>497766.42344409856</v>
      </c>
      <c r="H298" s="3">
        <f t="shared" si="33"/>
        <v>5.370303089678341E-3</v>
      </c>
      <c r="I298" s="5">
        <f>G298/F298</f>
        <v>0.8306577928690051</v>
      </c>
      <c r="J298">
        <f>J297*(1+H297)</f>
        <v>388.72400329005882</v>
      </c>
      <c r="K298">
        <f t="shared" si="34"/>
        <v>484.00668836955685</v>
      </c>
      <c r="AE298" s="4"/>
      <c r="AF298" s="4"/>
      <c r="AG298" s="4"/>
      <c r="AH298" s="4"/>
      <c r="AI298" s="3"/>
    </row>
    <row r="299" spans="1:35" x14ac:dyDescent="0.35">
      <c r="A299" s="2">
        <v>41913</v>
      </c>
      <c r="B299">
        <f t="shared" si="29"/>
        <v>298</v>
      </c>
      <c r="C299">
        <f t="shared" si="28"/>
        <v>620</v>
      </c>
      <c r="D299" s="3">
        <v>-6.8642958790231523E-3</v>
      </c>
      <c r="E299" s="4">
        <f t="shared" si="30"/>
        <v>711.91543040353304</v>
      </c>
      <c r="F299" s="4">
        <f t="shared" si="31"/>
        <v>595746.02724327613</v>
      </c>
      <c r="G299" s="4">
        <f t="shared" si="32"/>
        <v>500988.24792748224</v>
      </c>
      <c r="H299" s="3">
        <f t="shared" si="33"/>
        <v>5.2204963076718514E-3</v>
      </c>
      <c r="I299" s="5">
        <f>G299/F299</f>
        <v>0.84094265847768879</v>
      </c>
      <c r="J299">
        <f>J298*(1+H298)</f>
        <v>390.81156900595954</v>
      </c>
      <c r="K299">
        <f t="shared" si="34"/>
        <v>470.48444300526847</v>
      </c>
      <c r="AE299" s="4"/>
      <c r="AF299" s="4"/>
      <c r="AG299" s="4"/>
      <c r="AH299" s="4"/>
      <c r="AI299" s="3"/>
    </row>
    <row r="300" spans="1:35" x14ac:dyDescent="0.35">
      <c r="A300" s="2">
        <v>41944</v>
      </c>
      <c r="B300">
        <f t="shared" si="29"/>
        <v>299</v>
      </c>
      <c r="C300">
        <f t="shared" si="28"/>
        <v>610</v>
      </c>
      <c r="D300" s="3">
        <v>2.9182076681472768E-2</v>
      </c>
      <c r="E300" s="4">
        <f t="shared" si="30"/>
        <v>707.0286322484011</v>
      </c>
      <c r="F300" s="4">
        <f t="shared" si="31"/>
        <v>613758.93455974793</v>
      </c>
      <c r="G300" s="4">
        <f t="shared" si="32"/>
        <v>504358.57626978401</v>
      </c>
      <c r="H300" s="3">
        <f t="shared" si="33"/>
        <v>5.5030661564448025E-3</v>
      </c>
      <c r="I300" s="5">
        <f>G300/F300</f>
        <v>0.82175353851518707</v>
      </c>
      <c r="J300">
        <f>J299*(1+H299)</f>
        <v>392.85179935895059</v>
      </c>
      <c r="K300">
        <f t="shared" si="34"/>
        <v>467.15646471081408</v>
      </c>
      <c r="AE300" s="4"/>
      <c r="AF300" s="4"/>
      <c r="AG300" s="4"/>
      <c r="AH300" s="4"/>
      <c r="AI300" s="3"/>
    </row>
    <row r="301" spans="1:35" x14ac:dyDescent="0.35">
      <c r="A301" s="2">
        <v>41974</v>
      </c>
      <c r="B301">
        <f t="shared" si="29"/>
        <v>300</v>
      </c>
      <c r="C301">
        <f t="shared" si="28"/>
        <v>600</v>
      </c>
      <c r="D301" s="3">
        <v>-1.6004781751334463E-2</v>
      </c>
      <c r="E301" s="4">
        <f t="shared" si="30"/>
        <v>727.66119601067078</v>
      </c>
      <c r="F301" s="4">
        <f t="shared" si="31"/>
        <v>604526.25389513676</v>
      </c>
      <c r="G301" s="4">
        <f t="shared" si="32"/>
        <v>507603.95271471096</v>
      </c>
      <c r="H301" s="3">
        <f t="shared" si="33"/>
        <v>5.2387989218221076E-3</v>
      </c>
      <c r="I301" s="5">
        <f>G301/F301</f>
        <v>0.83967230446001728</v>
      </c>
      <c r="J301">
        <f>J300*(1+H300)</f>
        <v>395.01368880050126</v>
      </c>
      <c r="K301">
        <f t="shared" si="34"/>
        <v>480.69606066345023</v>
      </c>
      <c r="AE301" s="4"/>
      <c r="AF301" s="4"/>
      <c r="AG301" s="4"/>
      <c r="AH301" s="4"/>
      <c r="AI301" s="3"/>
    </row>
    <row r="302" spans="1:35" x14ac:dyDescent="0.35">
      <c r="A302" s="2">
        <v>42005</v>
      </c>
      <c r="B302">
        <f t="shared" si="29"/>
        <v>301</v>
      </c>
      <c r="C302">
        <f t="shared" si="28"/>
        <v>590</v>
      </c>
      <c r="D302" s="3">
        <v>2.6237408448016142E-2</v>
      </c>
      <c r="E302" s="4">
        <f t="shared" si="30"/>
        <v>716.01513737960499</v>
      </c>
      <c r="F302" s="4">
        <f t="shared" si="31"/>
        <v>620992.93620711693</v>
      </c>
      <c r="G302" s="4">
        <f t="shared" si="32"/>
        <v>510982.21219315403</v>
      </c>
      <c r="H302" s="3">
        <f t="shared" si="33"/>
        <v>5.4866049931301397E-3</v>
      </c>
      <c r="I302" s="5">
        <f>G302/F302</f>
        <v>0.82284706057063506</v>
      </c>
      <c r="J302">
        <f>J301*(1+H301)</f>
        <v>397.08308608749428</v>
      </c>
      <c r="K302">
        <f t="shared" si="34"/>
        <v>472.90244536867681</v>
      </c>
      <c r="AE302" s="4"/>
      <c r="AF302" s="4"/>
      <c r="AG302" s="4"/>
      <c r="AH302" s="4"/>
      <c r="AI302" s="3"/>
    </row>
    <row r="303" spans="1:35" x14ac:dyDescent="0.35">
      <c r="A303" s="2">
        <v>42036</v>
      </c>
      <c r="B303">
        <f t="shared" si="29"/>
        <v>302</v>
      </c>
      <c r="C303">
        <f t="shared" si="28"/>
        <v>580</v>
      </c>
      <c r="D303" s="3">
        <v>3.7227783679001814E-2</v>
      </c>
      <c r="E303" s="4">
        <f t="shared" si="30"/>
        <v>734.80151899399607</v>
      </c>
      <c r="F303" s="4">
        <f t="shared" si="31"/>
        <v>644712.71901695745</v>
      </c>
      <c r="G303" s="4">
        <f t="shared" si="32"/>
        <v>514564.99100862717</v>
      </c>
      <c r="H303" s="3">
        <f t="shared" si="33"/>
        <v>5.8698213900509888E-3</v>
      </c>
      <c r="I303" s="5">
        <f>G303/F303</f>
        <v>0.79813066476061401</v>
      </c>
      <c r="J303">
        <f>J302*(1+H302)</f>
        <v>399.26172413030946</v>
      </c>
      <c r="K303">
        <f t="shared" si="34"/>
        <v>485.21984614422274</v>
      </c>
      <c r="AE303" s="4"/>
      <c r="AF303" s="4"/>
      <c r="AG303" s="4"/>
      <c r="AH303" s="4"/>
      <c r="AI303" s="3"/>
    </row>
    <row r="304" spans="1:35" x14ac:dyDescent="0.35">
      <c r="A304" s="2">
        <v>42064</v>
      </c>
      <c r="B304">
        <f t="shared" si="29"/>
        <v>303</v>
      </c>
      <c r="C304">
        <f t="shared" si="28"/>
        <v>570</v>
      </c>
      <c r="D304" s="3">
        <v>-1.6701033060700921E-2</v>
      </c>
      <c r="E304" s="4">
        <f t="shared" si="30"/>
        <v>762.15655099010655</v>
      </c>
      <c r="F304" s="4">
        <f t="shared" si="31"/>
        <v>634505.8309931563</v>
      </c>
      <c r="G304" s="4">
        <f t="shared" si="32"/>
        <v>518011.64542409766</v>
      </c>
      <c r="H304" s="3">
        <f t="shared" si="33"/>
        <v>5.5842729880144493E-3</v>
      </c>
      <c r="I304" s="5">
        <f>G304/F304</f>
        <v>0.81640170999419048</v>
      </c>
      <c r="J304">
        <f>J303*(1+H303)</f>
        <v>401.60531913883818</v>
      </c>
      <c r="K304">
        <f t="shared" si="34"/>
        <v>503.18241970980154</v>
      </c>
      <c r="AE304" s="4"/>
      <c r="AF304" s="4"/>
      <c r="AG304" s="4"/>
      <c r="AH304" s="4"/>
      <c r="AI304" s="3"/>
    </row>
    <row r="305" spans="1:35" x14ac:dyDescent="0.35">
      <c r="A305" s="2">
        <v>42095</v>
      </c>
      <c r="B305">
        <f t="shared" si="29"/>
        <v>304</v>
      </c>
      <c r="C305">
        <f t="shared" si="28"/>
        <v>560</v>
      </c>
      <c r="D305" s="3">
        <v>3.0313656662639854E-2</v>
      </c>
      <c r="E305" s="4">
        <f t="shared" si="30"/>
        <v>749.42774923459103</v>
      </c>
      <c r="F305" s="4">
        <f t="shared" si="31"/>
        <v>654316.99855205696</v>
      </c>
      <c r="G305" s="4">
        <f t="shared" si="32"/>
        <v>521623.27252097789</v>
      </c>
      <c r="H305" s="3">
        <f t="shared" si="33"/>
        <v>5.8846778912962083E-3</v>
      </c>
      <c r="I305" s="5">
        <f>G305/F305</f>
        <v>0.79720269177674119</v>
      </c>
      <c r="J305">
        <f>J304*(1+H304)</f>
        <v>403.84799287434811</v>
      </c>
      <c r="K305">
        <f t="shared" si="34"/>
        <v>494.66823492716827</v>
      </c>
      <c r="AE305" s="4"/>
      <c r="AF305" s="4"/>
      <c r="AG305" s="4"/>
      <c r="AH305" s="4"/>
      <c r="AI305" s="3"/>
    </row>
    <row r="306" spans="1:35" x14ac:dyDescent="0.35">
      <c r="A306" s="2">
        <v>42125</v>
      </c>
      <c r="B306">
        <f t="shared" si="29"/>
        <v>305</v>
      </c>
      <c r="C306">
        <f t="shared" si="28"/>
        <v>550</v>
      </c>
      <c r="D306" s="3">
        <v>1.3520504538601097E-2</v>
      </c>
      <c r="E306" s="4">
        <f t="shared" si="30"/>
        <v>772.14564471834342</v>
      </c>
      <c r="F306" s="4">
        <f t="shared" si="31"/>
        <v>663721.13077816018</v>
      </c>
      <c r="G306" s="4">
        <f t="shared" si="32"/>
        <v>525294.69118487579</v>
      </c>
      <c r="H306" s="3">
        <f t="shared" si="33"/>
        <v>5.9777449903326563E-3</v>
      </c>
      <c r="I306" s="5">
        <f>G306/F306</f>
        <v>0.79143885409977766</v>
      </c>
      <c r="J306">
        <f>J305*(1+H305)</f>
        <v>406.22450822946013</v>
      </c>
      <c r="K306">
        <f t="shared" si="34"/>
        <v>509.56238911348839</v>
      </c>
      <c r="AE306" s="4"/>
      <c r="AF306" s="4"/>
      <c r="AG306" s="4"/>
      <c r="AH306" s="4"/>
      <c r="AI306" s="3"/>
    </row>
    <row r="307" spans="1:35" x14ac:dyDescent="0.35">
      <c r="A307" s="2">
        <v>42156</v>
      </c>
      <c r="B307">
        <f t="shared" si="29"/>
        <v>306</v>
      </c>
      <c r="C307">
        <f t="shared" ref="C307:C361" si="35">C306-10</f>
        <v>540</v>
      </c>
      <c r="D307" s="3">
        <v>-5.745242800606476E-2</v>
      </c>
      <c r="E307" s="4">
        <f t="shared" si="30"/>
        <v>782.58544341221886</v>
      </c>
      <c r="F307" s="4">
        <f t="shared" si="31"/>
        <v>626097.71598490071</v>
      </c>
      <c r="G307" s="4">
        <f t="shared" si="32"/>
        <v>528555.22336897708</v>
      </c>
      <c r="H307" s="3">
        <f t="shared" si="33"/>
        <v>5.1737403973310947E-3</v>
      </c>
      <c r="I307" s="5">
        <f>G307/F307</f>
        <v>0.8442056405484859</v>
      </c>
      <c r="J307">
        <f>J306*(1+H306)</f>
        <v>408.6528147484791</v>
      </c>
      <c r="K307">
        <f t="shared" si="34"/>
        <v>516.34161329279357</v>
      </c>
      <c r="AE307" s="4"/>
      <c r="AF307" s="4"/>
      <c r="AG307" s="4"/>
      <c r="AH307" s="4"/>
      <c r="AI307" s="3"/>
    </row>
    <row r="308" spans="1:35" x14ac:dyDescent="0.35">
      <c r="A308" s="2">
        <v>42186</v>
      </c>
      <c r="B308">
        <f t="shared" si="29"/>
        <v>307</v>
      </c>
      <c r="C308">
        <f t="shared" si="35"/>
        <v>530</v>
      </c>
      <c r="D308" s="3">
        <v>2.3965269687220569E-2</v>
      </c>
      <c r="E308" s="4">
        <f t="shared" si="30"/>
        <v>737.62400956598412</v>
      </c>
      <c r="F308" s="4">
        <f t="shared" si="31"/>
        <v>641645.01819196588</v>
      </c>
      <c r="G308" s="4">
        <f t="shared" si="32"/>
        <v>531939.34274195344</v>
      </c>
      <c r="H308" s="3">
        <f t="shared" si="33"/>
        <v>5.3944416644309268E-3</v>
      </c>
      <c r="I308" s="5">
        <f>G308/F308</f>
        <v>0.82902434782530965</v>
      </c>
      <c r="J308">
        <f>J307*(1+H307)</f>
        <v>410.76707832462637</v>
      </c>
      <c r="K308">
        <f t="shared" si="34"/>
        <v>486.57229778487186</v>
      </c>
      <c r="AE308" s="4"/>
      <c r="AF308" s="4"/>
      <c r="AG308" s="4"/>
      <c r="AH308" s="4"/>
      <c r="AI308" s="3"/>
    </row>
    <row r="309" spans="1:35" x14ac:dyDescent="0.35">
      <c r="A309" s="2">
        <v>42217</v>
      </c>
      <c r="B309">
        <f t="shared" si="29"/>
        <v>308</v>
      </c>
      <c r="C309">
        <f t="shared" si="35"/>
        <v>520</v>
      </c>
      <c r="D309" s="3">
        <v>-5.3236999549413855E-2</v>
      </c>
      <c r="E309" s="4">
        <f t="shared" si="30"/>
        <v>755.30136788300194</v>
      </c>
      <c r="F309" s="4">
        <f t="shared" si="31"/>
        <v>607978.07940783084</v>
      </c>
      <c r="G309" s="4">
        <f t="shared" si="32"/>
        <v>534954.07478135021</v>
      </c>
      <c r="H309" s="3">
        <f t="shared" si="33"/>
        <v>4.6853005274540838E-3</v>
      </c>
      <c r="I309" s="5">
        <f>G309/F309</f>
        <v>0.87989039884858045</v>
      </c>
      <c r="J309">
        <f>J308*(1+H308)</f>
        <v>412.98293736631729</v>
      </c>
      <c r="K309">
        <f t="shared" si="34"/>
        <v>498.15537800506218</v>
      </c>
      <c r="AE309" s="4"/>
      <c r="AF309" s="4"/>
      <c r="AG309" s="4"/>
      <c r="AH309" s="4"/>
      <c r="AI309" s="3"/>
    </row>
    <row r="310" spans="1:35" x14ac:dyDescent="0.35">
      <c r="A310" s="2">
        <v>42248</v>
      </c>
      <c r="B310">
        <f t="shared" si="29"/>
        <v>309</v>
      </c>
      <c r="C310">
        <f t="shared" si="35"/>
        <v>510</v>
      </c>
      <c r="D310" s="3">
        <v>-2.7329724405831701E-2</v>
      </c>
      <c r="E310" s="4">
        <f t="shared" si="30"/>
        <v>715.09138930134293</v>
      </c>
      <c r="F310" s="4">
        <f t="shared" si="31"/>
        <v>591858.26789338095</v>
      </c>
      <c r="G310" s="4">
        <f t="shared" si="32"/>
        <v>537777.37784478127</v>
      </c>
      <c r="H310" s="3">
        <f t="shared" si="33"/>
        <v>4.3201835050756809E-3</v>
      </c>
      <c r="I310" s="5">
        <f>G310/F310</f>
        <v>0.9086252689497919</v>
      </c>
      <c r="J310">
        <f>J309*(1+H309)</f>
        <v>414.91788654058922</v>
      </c>
      <c r="K310">
        <f t="shared" si="34"/>
        <v>471.55632915593623</v>
      </c>
      <c r="AE310" s="4"/>
      <c r="AF310" s="4"/>
      <c r="AG310" s="4"/>
      <c r="AH310" s="4"/>
      <c r="AI310" s="3"/>
    </row>
    <row r="311" spans="1:35" x14ac:dyDescent="0.35">
      <c r="A311" s="2">
        <v>42278</v>
      </c>
      <c r="B311">
        <f t="shared" si="29"/>
        <v>310</v>
      </c>
      <c r="C311">
        <f t="shared" si="35"/>
        <v>500</v>
      </c>
      <c r="D311" s="3">
        <v>4.6923203352143172E-2</v>
      </c>
      <c r="E311" s="4">
        <f t="shared" si="30"/>
        <v>695.54813870675389</v>
      </c>
      <c r="F311" s="4">
        <f t="shared" si="31"/>
        <v>620153.61535506533</v>
      </c>
      <c r="G311" s="4">
        <f t="shared" si="32"/>
        <v>540854.69241330307</v>
      </c>
      <c r="H311" s="3">
        <f t="shared" si="33"/>
        <v>4.7880789247378708E-3</v>
      </c>
      <c r="I311" s="5">
        <f>G311/F311</f>
        <v>0.87213019326451868</v>
      </c>
      <c r="J311">
        <f>J310*(1+H310)</f>
        <v>416.71040794998277</v>
      </c>
      <c r="K311">
        <f t="shared" si="34"/>
        <v>458.61635394712869</v>
      </c>
      <c r="AE311" s="4"/>
      <c r="AF311" s="4"/>
      <c r="AG311" s="4"/>
      <c r="AH311" s="4"/>
      <c r="AI311" s="3"/>
    </row>
    <row r="312" spans="1:35" x14ac:dyDescent="0.35">
      <c r="A312" s="2">
        <v>42309</v>
      </c>
      <c r="B312">
        <f t="shared" si="29"/>
        <v>311</v>
      </c>
      <c r="C312">
        <f t="shared" si="35"/>
        <v>490</v>
      </c>
      <c r="D312" s="3">
        <v>5.6733390956942298E-3</v>
      </c>
      <c r="E312" s="4">
        <f t="shared" si="30"/>
        <v>728.18548546049556</v>
      </c>
      <c r="F312" s="4">
        <f t="shared" si="31"/>
        <v>624164.73704255221</v>
      </c>
      <c r="G312" s="4">
        <f t="shared" si="32"/>
        <v>543941.46596970991</v>
      </c>
      <c r="H312" s="3">
        <f t="shared" si="33"/>
        <v>4.7968948302243852E-3</v>
      </c>
      <c r="I312" s="5">
        <f>G312/F312</f>
        <v>0.87147099745980505</v>
      </c>
      <c r="J312">
        <f>J311*(1+H311)</f>
        <v>418.70565027200701</v>
      </c>
      <c r="K312">
        <f t="shared" si="34"/>
        <v>480.09534987514508</v>
      </c>
      <c r="AE312" s="4"/>
      <c r="AF312" s="4"/>
      <c r="AG312" s="4"/>
      <c r="AH312" s="4"/>
      <c r="AI312" s="3"/>
    </row>
    <row r="313" spans="1:35" x14ac:dyDescent="0.35">
      <c r="A313" s="2">
        <v>42339</v>
      </c>
      <c r="B313">
        <f t="shared" si="29"/>
        <v>312</v>
      </c>
      <c r="C313">
        <f t="shared" si="35"/>
        <v>480</v>
      </c>
      <c r="D313" s="3">
        <v>-1.2691206947596845E-2</v>
      </c>
      <c r="E313" s="4">
        <f t="shared" si="30"/>
        <v>732.31672864407562</v>
      </c>
      <c r="F313" s="4">
        <f t="shared" si="31"/>
        <v>616717.24141601799</v>
      </c>
      <c r="G313" s="4">
        <f t="shared" si="32"/>
        <v>546923.04865349608</v>
      </c>
      <c r="H313" s="3">
        <f t="shared" si="33"/>
        <v>4.5949376359184502E-3</v>
      </c>
      <c r="I313" s="5">
        <f>G313/F313</f>
        <v>0.88682950941622707</v>
      </c>
      <c r="J313">
        <f>J312*(1+H312)</f>
        <v>420.71413724118253</v>
      </c>
      <c r="K313">
        <f t="shared" si="34"/>
        <v>482.76321124569284</v>
      </c>
      <c r="AE313" s="4"/>
      <c r="AF313" s="4"/>
      <c r="AG313" s="4"/>
      <c r="AH313" s="4"/>
      <c r="AI313" s="3"/>
    </row>
    <row r="314" spans="1:35" x14ac:dyDescent="0.35">
      <c r="A314" s="2">
        <v>42370</v>
      </c>
      <c r="B314">
        <f t="shared" si="29"/>
        <v>313</v>
      </c>
      <c r="C314">
        <f t="shared" si="35"/>
        <v>470</v>
      </c>
      <c r="D314" s="3">
        <v>-3.0810079928467737E-2</v>
      </c>
      <c r="E314" s="4">
        <f t="shared" si="30"/>
        <v>723.02274548966659</v>
      </c>
      <c r="F314" s="4">
        <f t="shared" si="31"/>
        <v>598171.65317715995</v>
      </c>
      <c r="G314" s="4">
        <f t="shared" si="32"/>
        <v>549689.16778868367</v>
      </c>
      <c r="H314" s="3">
        <f t="shared" si="33"/>
        <v>4.1946443069302841E-3</v>
      </c>
      <c r="I314" s="5">
        <f>G314/F314</f>
        <v>0.9189488750746313</v>
      </c>
      <c r="J314">
        <f>J313*(1+H313)</f>
        <v>422.64729246435502</v>
      </c>
      <c r="K314">
        <f t="shared" si="34"/>
        <v>476.58235092173567</v>
      </c>
      <c r="AE314" s="4"/>
      <c r="AF314" s="4"/>
      <c r="AG314" s="4"/>
      <c r="AH314" s="4"/>
      <c r="AI314" s="3"/>
    </row>
    <row r="315" spans="1:35" x14ac:dyDescent="0.35">
      <c r="A315" s="2">
        <v>42401</v>
      </c>
      <c r="B315">
        <f t="shared" si="29"/>
        <v>314</v>
      </c>
      <c r="C315">
        <f t="shared" si="35"/>
        <v>460</v>
      </c>
      <c r="D315" s="3">
        <v>8.012541042474064E-3</v>
      </c>
      <c r="E315" s="4">
        <f t="shared" si="30"/>
        <v>700.74635691102981</v>
      </c>
      <c r="F315" s="4">
        <f t="shared" si="31"/>
        <v>603428.21386756608</v>
      </c>
      <c r="G315" s="4">
        <f t="shared" si="32"/>
        <v>552479.29558063822</v>
      </c>
      <c r="H315" s="3">
        <f t="shared" si="33"/>
        <v>4.235447272092463E-3</v>
      </c>
      <c r="I315" s="5">
        <f>G315/F315</f>
        <v>0.91556755697520376</v>
      </c>
      <c r="J315">
        <f>J314*(1+H314)</f>
        <v>424.42014752353015</v>
      </c>
      <c r="K315">
        <f t="shared" si="34"/>
        <v>461.85392793376172</v>
      </c>
      <c r="AE315" s="4"/>
      <c r="AF315" s="4"/>
      <c r="AG315" s="4"/>
      <c r="AH315" s="4"/>
      <c r="AI315" s="3"/>
    </row>
    <row r="316" spans="1:35" x14ac:dyDescent="0.35">
      <c r="A316" s="2">
        <v>42430</v>
      </c>
      <c r="B316">
        <f t="shared" si="29"/>
        <v>315</v>
      </c>
      <c r="C316">
        <f t="shared" si="35"/>
        <v>450</v>
      </c>
      <c r="D316" s="3">
        <v>1.93745093589206E-2</v>
      </c>
      <c r="E316" s="4">
        <f t="shared" si="30"/>
        <v>706.36111585614356</v>
      </c>
      <c r="F316" s="4">
        <f t="shared" si="31"/>
        <v>615578.0579737915</v>
      </c>
      <c r="G316" s="4">
        <f t="shared" si="32"/>
        <v>555362.20321323187</v>
      </c>
      <c r="H316" s="3">
        <f t="shared" si="33"/>
        <v>4.4000338778193981E-3</v>
      </c>
      <c r="I316" s="5">
        <f>G316/F316</f>
        <v>0.90217998516912157</v>
      </c>
      <c r="J316">
        <f>J315*(1+H315)</f>
        <v>426.21775667957974</v>
      </c>
      <c r="K316">
        <f t="shared" si="34"/>
        <v>465.52300093254939</v>
      </c>
      <c r="AE316" s="4"/>
      <c r="AF316" s="4"/>
      <c r="AG316" s="4"/>
      <c r="AH316" s="4"/>
      <c r="AI316" s="3"/>
    </row>
    <row r="317" spans="1:35" x14ac:dyDescent="0.35">
      <c r="A317" s="2">
        <v>42461</v>
      </c>
      <c r="B317">
        <f t="shared" si="29"/>
        <v>316</v>
      </c>
      <c r="C317">
        <f t="shared" si="35"/>
        <v>440</v>
      </c>
      <c r="D317" s="3">
        <v>1.1374564990866309E-2</v>
      </c>
      <c r="E317" s="4">
        <f t="shared" si="30"/>
        <v>720.04651590607602</v>
      </c>
      <c r="F317" s="4">
        <f t="shared" si="31"/>
        <v>623024.99540976167</v>
      </c>
      <c r="G317" s="4">
        <f t="shared" si="32"/>
        <v>558290.2369330948</v>
      </c>
      <c r="H317" s="3">
        <f t="shared" si="33"/>
        <v>4.4764732947781827E-3</v>
      </c>
      <c r="I317" s="5">
        <f>G317/F317</f>
        <v>0.89609604918966212</v>
      </c>
      <c r="J317">
        <f>J316*(1+H316)</f>
        <v>428.09312924829806</v>
      </c>
      <c r="K317">
        <f t="shared" si="34"/>
        <v>474.50967244418331</v>
      </c>
      <c r="AE317" s="4"/>
      <c r="AF317" s="4"/>
      <c r="AG317" s="4"/>
      <c r="AH317" s="4"/>
      <c r="AI317" s="3"/>
    </row>
    <row r="318" spans="1:35" x14ac:dyDescent="0.35">
      <c r="A318" s="2">
        <v>42491</v>
      </c>
      <c r="B318">
        <f t="shared" si="29"/>
        <v>317</v>
      </c>
      <c r="C318">
        <f t="shared" si="35"/>
        <v>430</v>
      </c>
      <c r="D318" s="3">
        <v>6.8728460330920171E-3</v>
      </c>
      <c r="E318" s="4">
        <f t="shared" si="30"/>
        <v>728.23673179769651</v>
      </c>
      <c r="F318" s="4">
        <f t="shared" si="31"/>
        <v>627739.90560177504</v>
      </c>
      <c r="G318" s="4">
        <f t="shared" si="32"/>
        <v>561235.77263384208</v>
      </c>
      <c r="H318" s="3">
        <f t="shared" si="33"/>
        <v>4.5023171427536202E-3</v>
      </c>
      <c r="I318" s="5">
        <f>G318/F318</f>
        <v>0.89405782175950788</v>
      </c>
      <c r="J318">
        <f>J317*(1+H317)</f>
        <v>430.00947670905606</v>
      </c>
      <c r="K318">
        <f t="shared" si="34"/>
        <v>479.86984999868349</v>
      </c>
      <c r="AE318" s="4"/>
      <c r="AF318" s="4"/>
      <c r="AG318" s="4"/>
      <c r="AH318" s="4"/>
      <c r="AI318" s="3"/>
    </row>
    <row r="319" spans="1:35" x14ac:dyDescent="0.35">
      <c r="A319" s="2">
        <v>42522</v>
      </c>
      <c r="B319">
        <f t="shared" si="29"/>
        <v>318</v>
      </c>
      <c r="C319">
        <f t="shared" si="35"/>
        <v>420</v>
      </c>
      <c r="D319" s="3">
        <v>2.8185420209706269E-2</v>
      </c>
      <c r="E319" s="4">
        <f t="shared" si="30"/>
        <v>733.24179073098423</v>
      </c>
      <c r="F319" s="4">
        <f t="shared" si="31"/>
        <v>645864.85650005052</v>
      </c>
      <c r="G319" s="4">
        <f t="shared" si="32"/>
        <v>564332.79288169905</v>
      </c>
      <c r="H319" s="3">
        <f t="shared" si="33"/>
        <v>4.7663006031315458E-3</v>
      </c>
      <c r="I319" s="5">
        <f>G319/F319</f>
        <v>0.8737629663577382</v>
      </c>
      <c r="J319">
        <f>J318*(1+H318)</f>
        <v>431.94551574758975</v>
      </c>
      <c r="K319">
        <f t="shared" si="34"/>
        <v>483.12928452157598</v>
      </c>
      <c r="AE319" s="4"/>
      <c r="AF319" s="4"/>
      <c r="AG319" s="4"/>
      <c r="AH319" s="4"/>
      <c r="AI319" s="3"/>
    </row>
    <row r="320" spans="1:35" x14ac:dyDescent="0.35">
      <c r="A320" s="2">
        <v>42552</v>
      </c>
      <c r="B320">
        <f t="shared" si="29"/>
        <v>319</v>
      </c>
      <c r="C320">
        <f t="shared" si="35"/>
        <v>410</v>
      </c>
      <c r="D320" s="3">
        <v>4.0099556076110154E-2</v>
      </c>
      <c r="E320" s="4">
        <f t="shared" si="30"/>
        <v>753.90851871805455</v>
      </c>
      <c r="F320" s="4">
        <f t="shared" si="31"/>
        <v>672190.19134885434</v>
      </c>
      <c r="G320" s="4">
        <f t="shared" si="32"/>
        <v>567662.28157071513</v>
      </c>
      <c r="H320" s="3">
        <f t="shared" si="33"/>
        <v>5.169589990018153E-3</v>
      </c>
      <c r="I320" s="5">
        <f>G320/F320</f>
        <v>0.84449652624596072</v>
      </c>
      <c r="J320">
        <f>J319*(1+H319)</f>
        <v>434.00429791981747</v>
      </c>
      <c r="K320">
        <f t="shared" si="34"/>
        <v>496.7071329756111</v>
      </c>
      <c r="AE320" s="4"/>
      <c r="AF320" s="4"/>
      <c r="AG320" s="4"/>
      <c r="AH320" s="4"/>
      <c r="AI320" s="3"/>
    </row>
    <row r="321" spans="1:35" x14ac:dyDescent="0.35">
      <c r="A321" s="2">
        <v>42583</v>
      </c>
      <c r="B321">
        <f t="shared" si="29"/>
        <v>320</v>
      </c>
      <c r="C321">
        <f t="shared" si="35"/>
        <v>400</v>
      </c>
      <c r="D321" s="3">
        <v>1.8944154542742897E-2</v>
      </c>
      <c r="E321" s="4">
        <f t="shared" si="30"/>
        <v>784.13991564064634</v>
      </c>
      <c r="F321" s="4">
        <f t="shared" si="31"/>
        <v>685331.84387770004</v>
      </c>
      <c r="G321" s="4">
        <f t="shared" si="32"/>
        <v>571090.83666767657</v>
      </c>
      <c r="H321" s="3">
        <f t="shared" si="33"/>
        <v>5.3313786097315408E-3</v>
      </c>
      <c r="I321" s="5">
        <f>G321/F321</f>
        <v>0.83330556104961873</v>
      </c>
      <c r="J321">
        <f>J320*(1+H320)</f>
        <v>436.24792219396863</v>
      </c>
      <c r="K321">
        <f t="shared" si="34"/>
        <v>516.57752120452278</v>
      </c>
      <c r="AE321" s="4"/>
      <c r="AF321" s="4"/>
      <c r="AG321" s="4"/>
      <c r="AH321" s="4"/>
      <c r="AI321" s="3"/>
    </row>
    <row r="322" spans="1:35" x14ac:dyDescent="0.35">
      <c r="A322" s="2">
        <v>42614</v>
      </c>
      <c r="B322">
        <f t="shared" si="29"/>
        <v>321</v>
      </c>
      <c r="C322">
        <f t="shared" si="35"/>
        <v>390</v>
      </c>
      <c r="D322" s="3">
        <v>1.6976970984723394E-2</v>
      </c>
      <c r="E322" s="4">
        <f t="shared" si="30"/>
        <v>798.9947833856761</v>
      </c>
      <c r="F322" s="4">
        <f t="shared" si="31"/>
        <v>697363.32372480282</v>
      </c>
      <c r="G322" s="4">
        <f t="shared" si="32"/>
        <v>574606.68943164113</v>
      </c>
      <c r="H322" s="3">
        <f t="shared" si="33"/>
        <v>5.4697420515297246E-3</v>
      </c>
      <c r="I322" s="5">
        <f>G322/F322</f>
        <v>0.82397033208244175</v>
      </c>
      <c r="J322">
        <f>J321*(1+H321)</f>
        <v>438.57372503489341</v>
      </c>
      <c r="K322">
        <f t="shared" si="34"/>
        <v>526.30601010567216</v>
      </c>
      <c r="AE322" s="4"/>
      <c r="AF322" s="4"/>
      <c r="AG322" s="4"/>
      <c r="AH322" s="4"/>
      <c r="AI322" s="3"/>
    </row>
    <row r="323" spans="1:35" x14ac:dyDescent="0.35">
      <c r="A323" s="2">
        <v>42644</v>
      </c>
      <c r="B323">
        <f t="shared" si="29"/>
        <v>322</v>
      </c>
      <c r="C323">
        <f t="shared" si="35"/>
        <v>380</v>
      </c>
      <c r="D323" s="3">
        <v>5.6421435294042865E-3</v>
      </c>
      <c r="E323" s="4">
        <f t="shared" si="30"/>
        <v>812.55929464016003</v>
      </c>
      <c r="F323" s="4">
        <f t="shared" si="31"/>
        <v>701680.0917039417</v>
      </c>
      <c r="G323" s="4">
        <f t="shared" si="32"/>
        <v>578132.10496873735</v>
      </c>
      <c r="H323" s="3">
        <f t="shared" si="33"/>
        <v>5.4704145242132629E-3</v>
      </c>
      <c r="I323" s="5">
        <f>G323/F323</f>
        <v>0.82392547801209004</v>
      </c>
      <c r="J323">
        <f>J322*(1+H322)</f>
        <v>440.97261018141279</v>
      </c>
      <c r="K323">
        <f t="shared" si="34"/>
        <v>535.18020371793148</v>
      </c>
      <c r="AE323" s="4"/>
      <c r="AF323" s="4"/>
      <c r="AG323" s="4"/>
      <c r="AH323" s="4"/>
      <c r="AI323" s="3"/>
    </row>
    <row r="324" spans="1:35" x14ac:dyDescent="0.35">
      <c r="A324" s="2">
        <v>42675</v>
      </c>
      <c r="B324">
        <f t="shared" ref="B324:B361" si="36">B323+1</f>
        <v>323</v>
      </c>
      <c r="C324">
        <f t="shared" si="35"/>
        <v>370</v>
      </c>
      <c r="D324" s="3">
        <v>-1.6244526597960052E-2</v>
      </c>
      <c r="E324" s="4">
        <f t="shared" ref="E324:E362" si="37">E323*(1+D323)</f>
        <v>817.14387080667132</v>
      </c>
      <c r="F324" s="4">
        <f t="shared" ref="F324:F361" si="38">(F323+C324)*(1+D324)</f>
        <v>690645.62031615677</v>
      </c>
      <c r="G324" s="4">
        <f t="shared" ref="G324:G361" si="39">0.01*F324+0.99*(G323+C324)*1.0033</f>
        <v>581513.50649914448</v>
      </c>
      <c r="H324" s="3">
        <f t="shared" si="33"/>
        <v>5.2055152514438596E-3</v>
      </c>
      <c r="I324" s="5">
        <f>G324/F324</f>
        <v>0.84198536759408549</v>
      </c>
      <c r="J324">
        <f>J323*(1+H323)</f>
        <v>443.38491315292941</v>
      </c>
      <c r="K324">
        <f t="shared" si="34"/>
        <v>538.13715558681065</v>
      </c>
      <c r="AE324" s="4"/>
      <c r="AF324" s="4"/>
      <c r="AG324" s="4"/>
      <c r="AH324" s="4"/>
      <c r="AI324" s="3"/>
    </row>
    <row r="325" spans="1:35" x14ac:dyDescent="0.35">
      <c r="A325" s="2">
        <v>42705</v>
      </c>
      <c r="B325">
        <f t="shared" si="36"/>
        <v>324</v>
      </c>
      <c r="C325">
        <f t="shared" si="35"/>
        <v>360</v>
      </c>
      <c r="D325" s="3">
        <v>5.0110417494184878E-2</v>
      </c>
      <c r="E325" s="4">
        <f t="shared" si="37"/>
        <v>803.86975546299232</v>
      </c>
      <c r="F325" s="4">
        <f t="shared" si="38"/>
        <v>725632.20044102753</v>
      </c>
      <c r="G325" s="4">
        <f t="shared" si="39"/>
        <v>585212.07418429619</v>
      </c>
      <c r="H325" s="3">
        <f t="shared" ref="H325:H361" si="40">G325/(G324+C325)-1</f>
        <v>5.7376176228374209E-3</v>
      </c>
      <c r="I325" s="5">
        <f>G325/F325</f>
        <v>0.80648581172199052</v>
      </c>
      <c r="J325">
        <f>J324*(1+H324)</f>
        <v>445.69296008060712</v>
      </c>
      <c r="K325">
        <f t="shared" ref="K325:K362" si="41">J325/I324</f>
        <v>529.3357547936298</v>
      </c>
      <c r="AE325" s="4"/>
      <c r="AF325" s="4"/>
      <c r="AG325" s="4"/>
      <c r="AH325" s="4"/>
      <c r="AI325" s="3"/>
    </row>
    <row r="326" spans="1:35" x14ac:dyDescent="0.35">
      <c r="A326" s="2">
        <v>42736</v>
      </c>
      <c r="B326">
        <f t="shared" si="36"/>
        <v>325</v>
      </c>
      <c r="C326">
        <f t="shared" si="35"/>
        <v>350</v>
      </c>
      <c r="D326" s="3">
        <v>-3.3435809627582191E-3</v>
      </c>
      <c r="E326" s="4">
        <f t="shared" si="37"/>
        <v>844.15200452019121</v>
      </c>
      <c r="F326" s="4">
        <f t="shared" si="38"/>
        <v>723554.82017633156</v>
      </c>
      <c r="G326" s="4">
        <f t="shared" si="39"/>
        <v>588855.03294057667</v>
      </c>
      <c r="H326" s="3">
        <f t="shared" si="40"/>
        <v>5.6235861259759101E-3</v>
      </c>
      <c r="I326" s="5">
        <f>G326/F326</f>
        <v>0.81383609993375716</v>
      </c>
      <c r="J326">
        <f>J325*(1+H325)</f>
        <v>448.25017586274021</v>
      </c>
      <c r="K326">
        <f t="shared" si="41"/>
        <v>555.80664823556708</v>
      </c>
      <c r="AE326" s="4"/>
      <c r="AF326" s="4"/>
      <c r="AG326" s="4"/>
      <c r="AH326" s="4"/>
      <c r="AI326" s="3"/>
    </row>
    <row r="327" spans="1:35" x14ac:dyDescent="0.35">
      <c r="A327" s="2">
        <v>42767</v>
      </c>
      <c r="B327">
        <f t="shared" si="36"/>
        <v>326</v>
      </c>
      <c r="C327">
        <f t="shared" si="35"/>
        <v>340</v>
      </c>
      <c r="D327" s="3">
        <v>3.1063117994243106E-2</v>
      </c>
      <c r="E327" s="4">
        <f t="shared" si="37"/>
        <v>841.32951394820327</v>
      </c>
      <c r="F327" s="4">
        <f t="shared" si="38"/>
        <v>746381.25039089029</v>
      </c>
      <c r="G327" s="4">
        <f t="shared" si="39"/>
        <v>592691.79528769676</v>
      </c>
      <c r="H327" s="3">
        <f t="shared" si="40"/>
        <v>5.9348130103342722E-3</v>
      </c>
      <c r="I327" s="5">
        <f>G327/F327</f>
        <v>0.79408719736367406</v>
      </c>
      <c r="J327">
        <f>J326*(1+H326)</f>
        <v>450.77094933268819</v>
      </c>
      <c r="K327">
        <f t="shared" si="41"/>
        <v>553.88419040317706</v>
      </c>
      <c r="AE327" s="4"/>
      <c r="AF327" s="4"/>
      <c r="AG327" s="4"/>
      <c r="AH327" s="4"/>
      <c r="AI327" s="3"/>
    </row>
    <row r="328" spans="1:35" x14ac:dyDescent="0.35">
      <c r="A328" s="2">
        <v>42795</v>
      </c>
      <c r="B328">
        <f t="shared" si="36"/>
        <v>327</v>
      </c>
      <c r="C328">
        <f t="shared" si="35"/>
        <v>330</v>
      </c>
      <c r="D328" s="3">
        <v>1.227115604257123E-2</v>
      </c>
      <c r="E328" s="4">
        <f t="shared" si="37"/>
        <v>867.46383191201551</v>
      </c>
      <c r="F328" s="4">
        <f t="shared" si="38"/>
        <v>755874.26066318038</v>
      </c>
      <c r="G328" s="4">
        <f t="shared" si="39"/>
        <v>596587.7221466566</v>
      </c>
      <c r="H328" s="3">
        <f t="shared" si="40"/>
        <v>6.0131463755559444E-3</v>
      </c>
      <c r="I328" s="5">
        <f>G328/F328</f>
        <v>0.78926847121798971</v>
      </c>
      <c r="J328">
        <f>J327*(1+H327)</f>
        <v>453.44619062746858</v>
      </c>
      <c r="K328">
        <f t="shared" si="41"/>
        <v>571.02820966373099</v>
      </c>
      <c r="AE328" s="4"/>
      <c r="AF328" s="4"/>
      <c r="AG328" s="4"/>
      <c r="AH328" s="4"/>
      <c r="AI328" s="3"/>
    </row>
    <row r="329" spans="1:35" x14ac:dyDescent="0.35">
      <c r="A329" s="2">
        <v>42826</v>
      </c>
      <c r="B329">
        <f t="shared" si="36"/>
        <v>328</v>
      </c>
      <c r="C329">
        <f t="shared" si="35"/>
        <v>320</v>
      </c>
      <c r="D329" s="3">
        <v>-3.685652590955435E-3</v>
      </c>
      <c r="E329" s="4">
        <f t="shared" si="37"/>
        <v>878.10861595469464</v>
      </c>
      <c r="F329" s="4">
        <f t="shared" si="38"/>
        <v>753407.19132710155</v>
      </c>
      <c r="G329" s="4">
        <f t="shared" si="39"/>
        <v>600422.81436671421</v>
      </c>
      <c r="H329" s="3">
        <f t="shared" si="40"/>
        <v>5.888836899975658E-3</v>
      </c>
      <c r="I329" s="5">
        <f>G329/F329</f>
        <v>0.79694330141591763</v>
      </c>
      <c r="J329">
        <f>J328*(1+H328)</f>
        <v>456.17282894514977</v>
      </c>
      <c r="K329">
        <f t="shared" si="41"/>
        <v>577.96915191758421</v>
      </c>
      <c r="AE329" s="4"/>
      <c r="AF329" s="4"/>
      <c r="AG329" s="4"/>
      <c r="AH329" s="4"/>
      <c r="AI329" s="3"/>
    </row>
    <row r="330" spans="1:35" x14ac:dyDescent="0.35">
      <c r="A330" s="2">
        <v>42856</v>
      </c>
      <c r="B330">
        <f t="shared" si="36"/>
        <v>329</v>
      </c>
      <c r="C330">
        <f t="shared" si="35"/>
        <v>310</v>
      </c>
      <c r="D330" s="3">
        <v>4.3638968825660429E-2</v>
      </c>
      <c r="E330" s="4">
        <f t="shared" si="37"/>
        <v>874.87221265916094</v>
      </c>
      <c r="F330" s="4">
        <f t="shared" si="38"/>
        <v>786608.63234278932</v>
      </c>
      <c r="G330" s="4">
        <f t="shared" si="39"/>
        <v>604554.16665101098</v>
      </c>
      <c r="H330" s="3">
        <f t="shared" si="40"/>
        <v>6.3611512354708744E-3</v>
      </c>
      <c r="I330" s="5">
        <f>G330/F330</f>
        <v>0.76855775768750734</v>
      </c>
      <c r="J330">
        <f>J329*(1+H329)</f>
        <v>458.85915633300823</v>
      </c>
      <c r="K330">
        <f t="shared" si="41"/>
        <v>575.77390451461201</v>
      </c>
      <c r="AE330" s="4"/>
      <c r="AF330" s="4"/>
      <c r="AG330" s="4"/>
      <c r="AH330" s="4"/>
      <c r="AI330" s="3"/>
    </row>
    <row r="331" spans="1:35" x14ac:dyDescent="0.35">
      <c r="A331" s="2">
        <v>42887</v>
      </c>
      <c r="B331">
        <f t="shared" si="36"/>
        <v>330</v>
      </c>
      <c r="C331">
        <f t="shared" si="35"/>
        <v>300</v>
      </c>
      <c r="D331" s="3">
        <v>-2.4652483453477592E-2</v>
      </c>
      <c r="E331" s="4">
        <f t="shared" si="37"/>
        <v>913.05073387383061</v>
      </c>
      <c r="F331" s="4">
        <f t="shared" si="38"/>
        <v>767509.38030456007</v>
      </c>
      <c r="G331" s="4">
        <f t="shared" si="39"/>
        <v>608456.77734999533</v>
      </c>
      <c r="H331" s="3">
        <f t="shared" si="40"/>
        <v>5.9561641427245959E-3</v>
      </c>
      <c r="I331" s="5">
        <f>G331/F331</f>
        <v>0.79276787093931012</v>
      </c>
      <c r="J331">
        <f>J330*(1+H330)</f>
        <v>461.77802882222306</v>
      </c>
      <c r="K331">
        <f t="shared" si="41"/>
        <v>600.83711888050482</v>
      </c>
      <c r="AE331" s="4"/>
      <c r="AF331" s="4"/>
      <c r="AG331" s="4"/>
      <c r="AH331" s="4"/>
      <c r="AI331" s="3"/>
    </row>
    <row r="332" spans="1:35" x14ac:dyDescent="0.35">
      <c r="A332" s="2">
        <v>42917</v>
      </c>
      <c r="B332">
        <f t="shared" si="36"/>
        <v>331</v>
      </c>
      <c r="C332">
        <f t="shared" si="35"/>
        <v>290</v>
      </c>
      <c r="D332" s="3">
        <v>1.1678709336622628E-2</v>
      </c>
      <c r="E332" s="4">
        <f t="shared" si="37"/>
        <v>890.54176576482041</v>
      </c>
      <c r="F332" s="4">
        <f t="shared" si="38"/>
        <v>776766.28609597601</v>
      </c>
      <c r="G332" s="4">
        <f t="shared" si="39"/>
        <v>612415.74815905758</v>
      </c>
      <c r="H332" s="3">
        <f t="shared" si="40"/>
        <v>6.0270886772231247E-3</v>
      </c>
      <c r="I332" s="5">
        <f>G332/F332</f>
        <v>0.78841700408633397</v>
      </c>
      <c r="J332">
        <f>J331*(1+H331)</f>
        <v>464.52845455939206</v>
      </c>
      <c r="K332">
        <f t="shared" si="41"/>
        <v>585.9577205229017</v>
      </c>
      <c r="AE332" s="4"/>
      <c r="AF332" s="4"/>
      <c r="AG332" s="4"/>
      <c r="AH332" s="4"/>
      <c r="AI332" s="3"/>
    </row>
    <row r="333" spans="1:35" x14ac:dyDescent="0.35">
      <c r="A333" s="2">
        <v>42948</v>
      </c>
      <c r="B333">
        <f t="shared" si="36"/>
        <v>332</v>
      </c>
      <c r="C333">
        <f t="shared" si="35"/>
        <v>280</v>
      </c>
      <c r="D333" s="3">
        <v>1.3906633763294041E-2</v>
      </c>
      <c r="E333" s="4">
        <f t="shared" si="37"/>
        <v>900.94214419931041</v>
      </c>
      <c r="F333" s="4">
        <f t="shared" si="38"/>
        <v>787852.38421384059</v>
      </c>
      <c r="G333" s="4">
        <f t="shared" si="39"/>
        <v>616448.99152884108</v>
      </c>
      <c r="H333" s="3">
        <f t="shared" si="40"/>
        <v>6.1257865442363446E-3</v>
      </c>
      <c r="I333" s="5">
        <f>G333/F333</f>
        <v>0.78244224918347538</v>
      </c>
      <c r="J333">
        <f>J332*(1+H332)</f>
        <v>467.32820874811495</v>
      </c>
      <c r="K333">
        <f t="shared" si="41"/>
        <v>592.74242732712696</v>
      </c>
      <c r="AE333" s="4"/>
      <c r="AF333" s="4"/>
      <c r="AG333" s="4"/>
      <c r="AH333" s="4"/>
      <c r="AI333" s="3"/>
    </row>
    <row r="334" spans="1:35" x14ac:dyDescent="0.35">
      <c r="A334" s="2">
        <v>42979</v>
      </c>
      <c r="B334">
        <f t="shared" si="36"/>
        <v>333</v>
      </c>
      <c r="C334">
        <f t="shared" si="35"/>
        <v>270</v>
      </c>
      <c r="D334" s="3">
        <v>-4.2564576893145967E-3</v>
      </c>
      <c r="E334" s="4">
        <f t="shared" si="37"/>
        <v>913.47121664060705</v>
      </c>
      <c r="F334" s="4">
        <f t="shared" si="38"/>
        <v>784767.77463143261</v>
      </c>
      <c r="G334" s="4">
        <f t="shared" si="39"/>
        <v>620414.30030519166</v>
      </c>
      <c r="H334" s="3">
        <f t="shared" si="40"/>
        <v>5.9918841921666743E-3</v>
      </c>
      <c r="I334" s="5">
        <f>G334/F334</f>
        <v>0.79057056158628602</v>
      </c>
      <c r="J334">
        <f>J333*(1+H333)</f>
        <v>470.19096160100622</v>
      </c>
      <c r="K334">
        <f t="shared" si="41"/>
        <v>600.92736823922564</v>
      </c>
      <c r="AE334" s="4"/>
      <c r="AF334" s="4"/>
      <c r="AG334" s="4"/>
      <c r="AH334" s="4"/>
      <c r="AI334" s="3"/>
    </row>
    <row r="335" spans="1:35" x14ac:dyDescent="0.35">
      <c r="A335" s="2">
        <v>43009</v>
      </c>
      <c r="B335">
        <f t="shared" si="36"/>
        <v>334</v>
      </c>
      <c r="C335">
        <f t="shared" si="35"/>
        <v>260</v>
      </c>
      <c r="D335" s="3">
        <v>1.8640027736846587E-2</v>
      </c>
      <c r="E335" s="4">
        <f t="shared" si="37"/>
        <v>909.58306505656958</v>
      </c>
      <c r="F335" s="4">
        <f t="shared" si="38"/>
        <v>799660.71412475745</v>
      </c>
      <c r="G335" s="4">
        <f t="shared" si="39"/>
        <v>624491.90738248441</v>
      </c>
      <c r="H335" s="3">
        <f t="shared" si="40"/>
        <v>6.1507413395649468E-3</v>
      </c>
      <c r="I335" s="5">
        <f>G335/F335</f>
        <v>0.78094608919984476</v>
      </c>
      <c r="J335">
        <f>J334*(1+H334)</f>
        <v>473.00829139112295</v>
      </c>
      <c r="K335">
        <f t="shared" si="41"/>
        <v>598.31255345762952</v>
      </c>
      <c r="AE335" s="4"/>
      <c r="AF335" s="4"/>
      <c r="AG335" s="4"/>
      <c r="AH335" s="4"/>
      <c r="AI335" s="3"/>
    </row>
    <row r="336" spans="1:35" x14ac:dyDescent="0.35">
      <c r="A336" s="2">
        <v>43040</v>
      </c>
      <c r="B336">
        <f t="shared" si="36"/>
        <v>335</v>
      </c>
      <c r="C336">
        <f t="shared" si="35"/>
        <v>250</v>
      </c>
      <c r="D336" s="3">
        <v>-1.6550303989516735E-2</v>
      </c>
      <c r="E336" s="4">
        <f t="shared" si="37"/>
        <v>926.53771861818996</v>
      </c>
      <c r="F336" s="4">
        <f t="shared" si="38"/>
        <v>786671.94864152127</v>
      </c>
      <c r="G336" s="4">
        <f t="shared" si="39"/>
        <v>628402.23960649339</v>
      </c>
      <c r="H336" s="3">
        <f t="shared" si="40"/>
        <v>5.8589510016142654E-3</v>
      </c>
      <c r="I336" s="5">
        <f>G336/F336</f>
        <v>0.7988110427626931</v>
      </c>
      <c r="J336">
        <f>J335*(1+H335)</f>
        <v>475.91764304293929</v>
      </c>
      <c r="K336">
        <f t="shared" si="41"/>
        <v>609.41164777528138</v>
      </c>
      <c r="AE336" s="4"/>
      <c r="AF336" s="4"/>
      <c r="AG336" s="4"/>
      <c r="AH336" s="4"/>
      <c r="AI336" s="3"/>
    </row>
    <row r="337" spans="1:35" x14ac:dyDescent="0.35">
      <c r="A337" s="2">
        <v>43070</v>
      </c>
      <c r="B337">
        <f t="shared" si="36"/>
        <v>336</v>
      </c>
      <c r="C337">
        <f t="shared" si="35"/>
        <v>240</v>
      </c>
      <c r="D337" s="3">
        <v>4.7750892994911087E-2</v>
      </c>
      <c r="E337" s="4">
        <f t="shared" si="37"/>
        <v>911.20323771730557</v>
      </c>
      <c r="F337" s="4">
        <f t="shared" si="38"/>
        <v>824487.69689751952</v>
      </c>
      <c r="G337" s="4">
        <f t="shared" si="39"/>
        <v>632654.46837619809</v>
      </c>
      <c r="H337" s="3">
        <f t="shared" si="40"/>
        <v>6.3823722252838166E-3</v>
      </c>
      <c r="I337" s="5">
        <f>G337/F337</f>
        <v>0.76733039286920313</v>
      </c>
      <c r="J337">
        <f>J336*(1+H336)</f>
        <v>478.70602119433164</v>
      </c>
      <c r="K337">
        <f t="shared" si="41"/>
        <v>599.27316420003888</v>
      </c>
      <c r="AE337" s="4"/>
      <c r="AF337" s="4"/>
      <c r="AG337" s="4"/>
      <c r="AH337" s="4"/>
      <c r="AI337" s="3"/>
    </row>
    <row r="338" spans="1:35" x14ac:dyDescent="0.35">
      <c r="A338" s="2">
        <v>43101</v>
      </c>
      <c r="B338">
        <f t="shared" si="36"/>
        <v>337</v>
      </c>
      <c r="C338">
        <f t="shared" si="35"/>
        <v>230</v>
      </c>
      <c r="D338" s="3">
        <v>-1.9348551955362669E-2</v>
      </c>
      <c r="E338" s="4">
        <f t="shared" si="37"/>
        <v>954.71400601816117</v>
      </c>
      <c r="F338" s="4">
        <f t="shared" si="38"/>
        <v>808760.60369059083</v>
      </c>
      <c r="G338" s="4">
        <f t="shared" si="39"/>
        <v>636710.86328752711</v>
      </c>
      <c r="H338" s="3">
        <f t="shared" si="40"/>
        <v>6.0459611548795422E-3</v>
      </c>
      <c r="I338" s="5">
        <f>G338/F338</f>
        <v>0.78726740692121411</v>
      </c>
      <c r="J338">
        <f>J337*(1+H337)</f>
        <v>481.76130120807846</v>
      </c>
      <c r="K338">
        <f t="shared" si="41"/>
        <v>627.84076544482457</v>
      </c>
      <c r="AE338" s="4"/>
      <c r="AF338" s="4"/>
      <c r="AG338" s="4"/>
      <c r="AH338" s="4"/>
      <c r="AI338" s="3"/>
    </row>
    <row r="339" spans="1:35" x14ac:dyDescent="0.35">
      <c r="A339" s="2">
        <v>43132</v>
      </c>
      <c r="B339">
        <f t="shared" si="36"/>
        <v>338</v>
      </c>
      <c r="C339">
        <f t="shared" si="35"/>
        <v>220</v>
      </c>
      <c r="D339" s="3">
        <v>-3.2723843100708971E-2</v>
      </c>
      <c r="E339" s="4">
        <f t="shared" si="37"/>
        <v>936.24167247020637</v>
      </c>
      <c r="F339" s="4">
        <f t="shared" si="38"/>
        <v>782507.64934390306</v>
      </c>
      <c r="G339" s="4">
        <f t="shared" si="39"/>
        <v>640467.48427845119</v>
      </c>
      <c r="H339" s="3">
        <f t="shared" si="40"/>
        <v>5.55259792667262E-3</v>
      </c>
      <c r="I339" s="5">
        <f>G339/F339</f>
        <v>0.81848079672505936</v>
      </c>
      <c r="J339">
        <f>J338*(1+H338)</f>
        <v>484.67401132110672</v>
      </c>
      <c r="K339">
        <f t="shared" si="41"/>
        <v>615.64089540621683</v>
      </c>
      <c r="AE339" s="4"/>
      <c r="AF339" s="4"/>
      <c r="AG339" s="4"/>
      <c r="AH339" s="4"/>
      <c r="AI339" s="3"/>
    </row>
    <row r="340" spans="1:35" x14ac:dyDescent="0.35">
      <c r="A340" s="2">
        <v>43160</v>
      </c>
      <c r="B340">
        <f t="shared" si="36"/>
        <v>339</v>
      </c>
      <c r="C340">
        <f t="shared" si="35"/>
        <v>210</v>
      </c>
      <c r="D340" s="3">
        <v>-1.8248905965246309E-2</v>
      </c>
      <c r="E340" s="4">
        <f t="shared" si="37"/>
        <v>905.60424687594593</v>
      </c>
      <c r="F340" s="4">
        <f t="shared" si="38"/>
        <v>768433.90856368758</v>
      </c>
      <c r="G340" s="4">
        <f t="shared" si="39"/>
        <v>644048.14186244132</v>
      </c>
      <c r="H340" s="3">
        <f t="shared" si="40"/>
        <v>5.261083254371357E-3</v>
      </c>
      <c r="I340" s="5">
        <f>G340/F340</f>
        <v>0.83813081995074767</v>
      </c>
      <c r="J340">
        <f>J339*(1+H339)</f>
        <v>487.36521123148037</v>
      </c>
      <c r="K340">
        <f t="shared" si="41"/>
        <v>595.45100285986803</v>
      </c>
      <c r="AE340" s="4"/>
      <c r="AF340" s="4"/>
      <c r="AG340" s="4"/>
      <c r="AH340" s="4"/>
      <c r="AI340" s="3"/>
    </row>
    <row r="341" spans="1:35" x14ac:dyDescent="0.35">
      <c r="A341" s="2">
        <v>43191</v>
      </c>
      <c r="B341">
        <f t="shared" si="36"/>
        <v>340</v>
      </c>
      <c r="C341">
        <f t="shared" si="35"/>
        <v>200</v>
      </c>
      <c r="D341" s="3">
        <v>6.4277321667418175E-2</v>
      </c>
      <c r="E341" s="4">
        <f t="shared" si="37"/>
        <v>889.07796013297911</v>
      </c>
      <c r="F341" s="4">
        <f t="shared" si="38"/>
        <v>818039.63754892058</v>
      </c>
      <c r="G341" s="4">
        <f t="shared" si="39"/>
        <v>648090.8154987708</v>
      </c>
      <c r="H341" s="3">
        <f t="shared" si="40"/>
        <v>5.9645862931334559E-3</v>
      </c>
      <c r="I341" s="5">
        <f>G341/F341</f>
        <v>0.79224867078646122</v>
      </c>
      <c r="J341">
        <f>J340*(1+H340)</f>
        <v>489.92928018305349</v>
      </c>
      <c r="K341">
        <f t="shared" si="41"/>
        <v>584.54989187946092</v>
      </c>
      <c r="AE341" s="4"/>
      <c r="AF341" s="4"/>
      <c r="AG341" s="4"/>
      <c r="AH341" s="4"/>
      <c r="AI341" s="3"/>
    </row>
    <row r="342" spans="1:35" x14ac:dyDescent="0.35">
      <c r="A342" s="2">
        <v>43221</v>
      </c>
      <c r="B342">
        <f t="shared" si="36"/>
        <v>341</v>
      </c>
      <c r="C342">
        <f t="shared" si="35"/>
        <v>190</v>
      </c>
      <c r="D342" s="3">
        <v>2.7915334686837712E-2</v>
      </c>
      <c r="E342" s="4">
        <f t="shared" si="37"/>
        <v>946.22551016385864</v>
      </c>
      <c r="F342" s="4">
        <f t="shared" si="38"/>
        <v>841070.79173178866</v>
      </c>
      <c r="G342" s="4">
        <f t="shared" si="39"/>
        <v>652326.64868533541</v>
      </c>
      <c r="H342" s="3">
        <f t="shared" si="40"/>
        <v>6.2408652081611393E-3</v>
      </c>
      <c r="I342" s="5">
        <f>G342/F342</f>
        <v>0.77559065788288317</v>
      </c>
      <c r="J342">
        <f>J341*(1+H341)</f>
        <v>492.85150565223807</v>
      </c>
      <c r="K342">
        <f t="shared" si="41"/>
        <v>622.09193126570585</v>
      </c>
      <c r="AE342" s="4"/>
      <c r="AF342" s="4"/>
      <c r="AG342" s="4"/>
      <c r="AH342" s="4"/>
      <c r="AI342" s="3"/>
    </row>
    <row r="343" spans="1:35" x14ac:dyDescent="0.35">
      <c r="A343" s="2">
        <v>43252</v>
      </c>
      <c r="B343">
        <f t="shared" si="36"/>
        <v>342</v>
      </c>
      <c r="C343">
        <f t="shared" si="35"/>
        <v>180</v>
      </c>
      <c r="D343" s="3">
        <v>-1.8089509975575124E-3</v>
      </c>
      <c r="E343" s="4">
        <f t="shared" si="37"/>
        <v>972.63971196930652</v>
      </c>
      <c r="F343" s="4">
        <f t="shared" si="38"/>
        <v>839729.0102728894</v>
      </c>
      <c r="G343" s="4">
        <f t="shared" si="39"/>
        <v>656510.61152246594</v>
      </c>
      <c r="H343" s="3">
        <f t="shared" si="40"/>
        <v>6.1362789868848466E-3</v>
      </c>
      <c r="I343" s="5">
        <f>G343/F343</f>
        <v>0.78181246984562036</v>
      </c>
      <c r="J343">
        <f>J342*(1+H342)</f>
        <v>495.92732546665297</v>
      </c>
      <c r="K343">
        <f t="shared" si="41"/>
        <v>639.41890019714458</v>
      </c>
      <c r="AE343" s="4"/>
      <c r="AF343" s="4"/>
      <c r="AG343" s="4"/>
      <c r="AH343" s="4"/>
      <c r="AI343" s="3"/>
    </row>
    <row r="344" spans="1:35" x14ac:dyDescent="0.35">
      <c r="A344" s="2">
        <v>43282</v>
      </c>
      <c r="B344">
        <f t="shared" si="36"/>
        <v>343</v>
      </c>
      <c r="C344">
        <f t="shared" si="35"/>
        <v>170</v>
      </c>
      <c r="D344" s="3">
        <v>1.2906212061948752E-2</v>
      </c>
      <c r="E344" s="4">
        <f t="shared" si="37"/>
        <v>970.88025439207559</v>
      </c>
      <c r="F344" s="4">
        <f t="shared" si="38"/>
        <v>850738.92501009221</v>
      </c>
      <c r="G344" s="4">
        <f t="shared" si="39"/>
        <v>660766.57021518622</v>
      </c>
      <c r="H344" s="3">
        <f t="shared" si="40"/>
        <v>6.2221399886426276E-3</v>
      </c>
      <c r="I344" s="5">
        <f>G344/F344</f>
        <v>0.77669723435700044</v>
      </c>
      <c r="J344">
        <f>J343*(1+H343)</f>
        <v>498.97047389293601</v>
      </c>
      <c r="K344">
        <f t="shared" si="41"/>
        <v>638.22271086500393</v>
      </c>
      <c r="AE344" s="4"/>
      <c r="AF344" s="4"/>
      <c r="AG344" s="4"/>
      <c r="AH344" s="4"/>
      <c r="AI344" s="3"/>
    </row>
    <row r="345" spans="1:35" x14ac:dyDescent="0.35">
      <c r="A345" s="2">
        <v>43313</v>
      </c>
      <c r="B345">
        <f t="shared" si="36"/>
        <v>344</v>
      </c>
      <c r="C345">
        <f t="shared" si="35"/>
        <v>160</v>
      </c>
      <c r="D345" s="3">
        <v>-2.7612054970236777E-2</v>
      </c>
      <c r="E345" s="4">
        <f t="shared" si="37"/>
        <v>983.41064084201844</v>
      </c>
      <c r="F345" s="4">
        <f t="shared" si="38"/>
        <v>827403.85711859819</v>
      </c>
      <c r="G345" s="4">
        <f t="shared" si="39"/>
        <v>664750.5901891134</v>
      </c>
      <c r="H345" s="3">
        <f t="shared" si="40"/>
        <v>5.7858469401255164E-3</v>
      </c>
      <c r="I345" s="5">
        <f>G345/F345</f>
        <v>0.8034173209006803</v>
      </c>
      <c r="J345">
        <f>J344*(1+H344)</f>
        <v>502.07513803169724</v>
      </c>
      <c r="K345">
        <f t="shared" si="41"/>
        <v>646.42323394822836</v>
      </c>
      <c r="AE345" s="4"/>
      <c r="AF345" s="4"/>
      <c r="AG345" s="4"/>
      <c r="AH345" s="4"/>
      <c r="AI345" s="3"/>
    </row>
    <row r="346" spans="1:35" x14ac:dyDescent="0.35">
      <c r="A346" s="2">
        <v>43344</v>
      </c>
      <c r="B346">
        <f t="shared" si="36"/>
        <v>345</v>
      </c>
      <c r="C346">
        <f t="shared" si="35"/>
        <v>150</v>
      </c>
      <c r="D346" s="3">
        <v>7.0052491274357198E-3</v>
      </c>
      <c r="E346" s="4">
        <f t="shared" si="37"/>
        <v>956.2566521687728</v>
      </c>
      <c r="F346" s="4">
        <f t="shared" si="38"/>
        <v>833351.07805408433</v>
      </c>
      <c r="G346" s="4">
        <f t="shared" si="39"/>
        <v>668757.32529591105</v>
      </c>
      <c r="H346" s="3">
        <f t="shared" si="40"/>
        <v>5.8004687673698374E-3</v>
      </c>
      <c r="I346" s="5">
        <f>G346/F346</f>
        <v>0.80249170236569711</v>
      </c>
      <c r="J346">
        <f>J345*(1+H345)</f>
        <v>504.98006793279103</v>
      </c>
      <c r="K346">
        <f t="shared" si="41"/>
        <v>628.54018054611674</v>
      </c>
      <c r="AE346" s="4"/>
      <c r="AF346" s="4"/>
      <c r="AG346" s="4"/>
      <c r="AH346" s="4"/>
      <c r="AI346" s="3"/>
    </row>
    <row r="347" spans="1:35" x14ac:dyDescent="0.35">
      <c r="A347" s="2">
        <v>43374</v>
      </c>
      <c r="B347">
        <f t="shared" si="36"/>
        <v>346</v>
      </c>
      <c r="C347">
        <f t="shared" si="35"/>
        <v>140</v>
      </c>
      <c r="D347" s="3">
        <v>-5.1926892437346273E-2</v>
      </c>
      <c r="E347" s="4">
        <f t="shared" si="37"/>
        <v>962.95546824698272</v>
      </c>
      <c r="F347" s="4">
        <f t="shared" si="38"/>
        <v>790210.47649648215</v>
      </c>
      <c r="G347" s="4">
        <f t="shared" si="39"/>
        <v>672295.74436965853</v>
      </c>
      <c r="H347" s="3">
        <f t="shared" si="40"/>
        <v>5.0806288876159567E-3</v>
      </c>
      <c r="I347" s="5">
        <f>G347/F347</f>
        <v>0.85078060132837463</v>
      </c>
      <c r="J347">
        <f>J346*(1+H346)</f>
        <v>507.90918904497948</v>
      </c>
      <c r="K347">
        <f t="shared" si="41"/>
        <v>632.9151909579798</v>
      </c>
      <c r="AE347" s="4"/>
      <c r="AF347" s="4"/>
      <c r="AG347" s="4"/>
      <c r="AH347" s="4"/>
      <c r="AI347" s="3"/>
    </row>
    <row r="348" spans="1:35" x14ac:dyDescent="0.35">
      <c r="A348" s="2">
        <v>43405</v>
      </c>
      <c r="B348">
        <f t="shared" si="36"/>
        <v>347</v>
      </c>
      <c r="C348">
        <f t="shared" si="35"/>
        <v>130</v>
      </c>
      <c r="D348" s="3">
        <v>-1.6446838154016263E-2</v>
      </c>
      <c r="E348" s="4">
        <f t="shared" si="37"/>
        <v>912.95218322536721</v>
      </c>
      <c r="F348" s="4">
        <f t="shared" si="38"/>
        <v>777341.87459297641</v>
      </c>
      <c r="G348" s="4">
        <f t="shared" si="39"/>
        <v>675671.72057874734</v>
      </c>
      <c r="H348" s="3">
        <f t="shared" si="40"/>
        <v>4.8272634358037525E-3</v>
      </c>
      <c r="I348" s="5">
        <f>G348/F348</f>
        <v>0.86920792853535067</v>
      </c>
      <c r="J348">
        <f>J347*(1+H347)</f>
        <v>510.48968714312701</v>
      </c>
      <c r="K348">
        <f t="shared" si="41"/>
        <v>600.02506679873625</v>
      </c>
      <c r="AE348" s="4"/>
      <c r="AF348" s="4"/>
      <c r="AG348" s="4"/>
      <c r="AH348" s="4"/>
      <c r="AI348" s="3"/>
    </row>
    <row r="349" spans="1:35" x14ac:dyDescent="0.35">
      <c r="A349" s="2">
        <v>43435</v>
      </c>
      <c r="B349">
        <f t="shared" si="36"/>
        <v>348</v>
      </c>
      <c r="C349">
        <f t="shared" si="35"/>
        <v>120</v>
      </c>
      <c r="D349" s="3">
        <v>-3.7488457716830181E-2</v>
      </c>
      <c r="E349" s="4">
        <f t="shared" si="37"/>
        <v>897.9370064255038</v>
      </c>
      <c r="F349" s="4">
        <f t="shared" si="38"/>
        <v>748316.02798085008</v>
      </c>
      <c r="G349" s="4">
        <f t="shared" si="39"/>
        <v>678724.77520389913</v>
      </c>
      <c r="H349" s="3">
        <f t="shared" si="40"/>
        <v>4.3401754354728261E-3</v>
      </c>
      <c r="I349" s="5">
        <f>G349/F349</f>
        <v>0.90700285684816062</v>
      </c>
      <c r="J349">
        <f>J348*(1+H348)</f>
        <v>512.95395534422789</v>
      </c>
      <c r="K349">
        <f t="shared" si="41"/>
        <v>590.13952646356472</v>
      </c>
      <c r="AE349" s="4"/>
      <c r="AF349" s="4"/>
      <c r="AG349" s="4"/>
      <c r="AH349" s="4"/>
      <c r="AI349" s="3"/>
    </row>
    <row r="350" spans="1:35" x14ac:dyDescent="0.35">
      <c r="A350" s="2">
        <v>43466</v>
      </c>
      <c r="B350">
        <f t="shared" si="36"/>
        <v>349</v>
      </c>
      <c r="C350">
        <f t="shared" si="35"/>
        <v>110</v>
      </c>
      <c r="D350" s="3">
        <v>4.1779490040882328E-2</v>
      </c>
      <c r="E350" s="4">
        <f t="shared" si="37"/>
        <v>864.27473292774425</v>
      </c>
      <c r="F350" s="4">
        <f t="shared" si="38"/>
        <v>779694.88576321315</v>
      </c>
      <c r="G350" s="4">
        <f t="shared" si="39"/>
        <v>682061.12952008343</v>
      </c>
      <c r="H350" s="3">
        <f t="shared" si="40"/>
        <v>4.7527829068791938E-3</v>
      </c>
      <c r="I350" s="5">
        <f>G350/F350</f>
        <v>0.8747795348849059</v>
      </c>
      <c r="J350">
        <f>J349*(1+H349)</f>
        <v>515.18026550074148</v>
      </c>
      <c r="K350">
        <f t="shared" si="41"/>
        <v>568.00291378463282</v>
      </c>
      <c r="AE350" s="4"/>
      <c r="AF350" s="4"/>
      <c r="AG350" s="4"/>
      <c r="AH350" s="4"/>
      <c r="AI350" s="3"/>
    </row>
    <row r="351" spans="1:35" x14ac:dyDescent="0.35">
      <c r="A351" s="2">
        <v>43497</v>
      </c>
      <c r="B351">
        <f t="shared" si="36"/>
        <v>350</v>
      </c>
      <c r="C351">
        <f t="shared" si="35"/>
        <v>100</v>
      </c>
      <c r="D351" s="3">
        <v>2.2935732955449373E-2</v>
      </c>
      <c r="E351" s="4">
        <f t="shared" si="37"/>
        <v>900.38369052468522</v>
      </c>
      <c r="F351" s="4">
        <f t="shared" si="38"/>
        <v>797680.05302310339</v>
      </c>
      <c r="G351" s="4">
        <f t="shared" si="39"/>
        <v>685544.93916525575</v>
      </c>
      <c r="H351" s="3">
        <f t="shared" si="40"/>
        <v>4.9604257685467168E-3</v>
      </c>
      <c r="I351" s="5">
        <f>G351/F351</f>
        <v>0.85942344498540468</v>
      </c>
      <c r="J351">
        <f>J350*(1+H350)</f>
        <v>517.62880546057488</v>
      </c>
      <c r="K351">
        <f t="shared" si="41"/>
        <v>591.72486874499066</v>
      </c>
      <c r="AE351" s="4"/>
      <c r="AF351" s="4"/>
      <c r="AG351" s="4"/>
      <c r="AH351" s="4"/>
      <c r="AI351" s="3"/>
    </row>
    <row r="352" spans="1:35" x14ac:dyDescent="0.35">
      <c r="A352" s="2">
        <v>43525</v>
      </c>
      <c r="B352">
        <f t="shared" si="36"/>
        <v>351</v>
      </c>
      <c r="C352">
        <f t="shared" si="35"/>
        <v>90</v>
      </c>
      <c r="D352" s="3">
        <v>2.6654397340694969E-2</v>
      </c>
      <c r="E352" s="4">
        <f t="shared" si="37"/>
        <v>921.03465040800143</v>
      </c>
      <c r="F352" s="4">
        <f t="shared" si="38"/>
        <v>819034.13300288853</v>
      </c>
      <c r="G352" s="4">
        <f t="shared" si="39"/>
        <v>689208.90044988494</v>
      </c>
      <c r="H352" s="3">
        <f t="shared" si="40"/>
        <v>5.2126300462174147E-3</v>
      </c>
      <c r="I352" s="5">
        <f>G352/F352</f>
        <v>0.84148983867495819</v>
      </c>
      <c r="J352">
        <f>J351*(1+H351)</f>
        <v>520.19646472572356</v>
      </c>
      <c r="K352">
        <f t="shared" si="41"/>
        <v>605.28540123147081</v>
      </c>
      <c r="AE352" s="4"/>
      <c r="AF352" s="4"/>
      <c r="AG352" s="4"/>
      <c r="AH352" s="4"/>
      <c r="AI352" s="3"/>
    </row>
    <row r="353" spans="1:35" x14ac:dyDescent="0.35">
      <c r="A353" s="2">
        <v>43556</v>
      </c>
      <c r="B353">
        <f t="shared" si="36"/>
        <v>352</v>
      </c>
      <c r="C353">
        <f t="shared" si="35"/>
        <v>80</v>
      </c>
      <c r="D353" s="3">
        <v>2.6848967090873144E-2</v>
      </c>
      <c r="E353" s="4">
        <f t="shared" si="37"/>
        <v>945.5842739445244</v>
      </c>
      <c r="F353" s="4">
        <f t="shared" si="38"/>
        <v>841106.50140355213</v>
      </c>
      <c r="G353" s="4">
        <f t="shared" si="39"/>
        <v>693058.98329719144</v>
      </c>
      <c r="H353" s="3">
        <f t="shared" si="40"/>
        <v>5.4695249623863962E-3</v>
      </c>
      <c r="I353" s="5">
        <f>G353/F353</f>
        <v>0.82398481302984317</v>
      </c>
      <c r="J353">
        <f>J352*(1+H352)</f>
        <v>522.90805644768898</v>
      </c>
      <c r="K353">
        <f t="shared" si="41"/>
        <v>621.40745189636493</v>
      </c>
      <c r="AE353" s="4"/>
      <c r="AF353" s="4"/>
      <c r="AG353" s="4"/>
      <c r="AH353" s="4"/>
      <c r="AI353" s="3"/>
    </row>
    <row r="354" spans="1:35" x14ac:dyDescent="0.35">
      <c r="A354" s="2">
        <v>43586</v>
      </c>
      <c r="B354">
        <f t="shared" si="36"/>
        <v>353</v>
      </c>
      <c r="C354">
        <f t="shared" si="35"/>
        <v>70</v>
      </c>
      <c r="D354" s="3">
        <v>-3.0032248940710993E-2</v>
      </c>
      <c r="E354" s="4">
        <f t="shared" si="37"/>
        <v>970.97223499730808</v>
      </c>
      <c r="F354" s="4">
        <f t="shared" si="38"/>
        <v>815914.07931032428</v>
      </c>
      <c r="G354" s="4">
        <f t="shared" si="39"/>
        <v>696621.28664575482</v>
      </c>
      <c r="H354" s="3">
        <f t="shared" si="40"/>
        <v>5.0384609974765127E-3</v>
      </c>
      <c r="I354" s="5">
        <f>G354/F354</f>
        <v>0.85379245720896835</v>
      </c>
      <c r="J354">
        <f>J353*(1+H353)</f>
        <v>525.76811511546259</v>
      </c>
      <c r="K354">
        <f t="shared" si="41"/>
        <v>638.07986118358258</v>
      </c>
      <c r="AE354" s="4"/>
      <c r="AF354" s="4"/>
      <c r="AG354" s="4"/>
      <c r="AH354" s="4"/>
      <c r="AI354" s="3"/>
    </row>
    <row r="355" spans="1:35" x14ac:dyDescent="0.35">
      <c r="A355" s="2">
        <v>43617</v>
      </c>
      <c r="B355">
        <f t="shared" si="36"/>
        <v>354</v>
      </c>
      <c r="C355">
        <f t="shared" si="35"/>
        <v>60</v>
      </c>
      <c r="D355" s="3">
        <v>3.6713094020623727E-2</v>
      </c>
      <c r="E355" s="4">
        <f t="shared" si="37"/>
        <v>941.81175512135042</v>
      </c>
      <c r="F355" s="4">
        <f t="shared" si="38"/>
        <v>845931.01240243611</v>
      </c>
      <c r="G355" s="4">
        <f t="shared" si="39"/>
        <v>700449.84166679345</v>
      </c>
      <c r="H355" s="3">
        <f t="shared" si="40"/>
        <v>5.4092956037081752E-3</v>
      </c>
      <c r="I355" s="5">
        <f>G355/F355</f>
        <v>0.82802241719158931</v>
      </c>
      <c r="J355">
        <f>J354*(1+H354)</f>
        <v>528.41717725718854</v>
      </c>
      <c r="K355">
        <f t="shared" si="41"/>
        <v>618.90588607982602</v>
      </c>
      <c r="AE355" s="4"/>
      <c r="AF355" s="4"/>
      <c r="AG355" s="4"/>
      <c r="AH355" s="4"/>
      <c r="AI355" s="3"/>
    </row>
    <row r="356" spans="1:35" x14ac:dyDescent="0.35">
      <c r="A356" s="2">
        <v>43647</v>
      </c>
      <c r="B356">
        <f t="shared" si="36"/>
        <v>355</v>
      </c>
      <c r="C356">
        <f t="shared" si="35"/>
        <v>50</v>
      </c>
      <c r="D356" s="3">
        <v>2.001719912631672E-2</v>
      </c>
      <c r="E356" s="4">
        <f t="shared" si="37"/>
        <v>976.38857863684916</v>
      </c>
      <c r="F356" s="4">
        <f t="shared" si="38"/>
        <v>862915.18278477865</v>
      </c>
      <c r="G356" s="4">
        <f t="shared" si="39"/>
        <v>704412.52806069877</v>
      </c>
      <c r="H356" s="3">
        <f t="shared" si="40"/>
        <v>5.585563566431917E-3</v>
      </c>
      <c r="I356" s="5">
        <f>G356/F356</f>
        <v>0.8163172257410467</v>
      </c>
      <c r="J356">
        <f>J355*(1+H355)</f>
        <v>531.27554197104973</v>
      </c>
      <c r="K356">
        <f t="shared" si="41"/>
        <v>641.61975683337357</v>
      </c>
      <c r="AE356" s="4"/>
      <c r="AF356" s="4"/>
      <c r="AG356" s="4"/>
      <c r="AH356" s="4"/>
      <c r="AI356" s="3"/>
    </row>
    <row r="357" spans="1:35" x14ac:dyDescent="0.35">
      <c r="A357" s="2">
        <v>43678</v>
      </c>
      <c r="B357">
        <f t="shared" si="36"/>
        <v>356</v>
      </c>
      <c r="C357">
        <f t="shared" si="35"/>
        <v>40</v>
      </c>
      <c r="D357" s="3">
        <v>-3.5656091881229868E-2</v>
      </c>
      <c r="E357" s="4">
        <f t="shared" si="37"/>
        <v>995.93314324008429</v>
      </c>
      <c r="F357" s="4">
        <f t="shared" si="38"/>
        <v>832185.57349802111</v>
      </c>
      <c r="G357" s="4">
        <f t="shared" si="39"/>
        <v>708031.30492424627</v>
      </c>
      <c r="H357" s="3">
        <f t="shared" si="40"/>
        <v>5.080224317456361E-3</v>
      </c>
      <c r="I357" s="5">
        <f>G357/F357</f>
        <v>0.85080939573140768</v>
      </c>
      <c r="J357">
        <f>J356*(1+H356)</f>
        <v>534.24301528201966</v>
      </c>
      <c r="K357">
        <f t="shared" si="41"/>
        <v>654.45515350608684</v>
      </c>
      <c r="AE357" s="4"/>
      <c r="AF357" s="4"/>
      <c r="AG357" s="4"/>
      <c r="AH357" s="4"/>
      <c r="AI357" s="3"/>
    </row>
    <row r="358" spans="1:35" x14ac:dyDescent="0.35">
      <c r="A358" s="2">
        <v>43709</v>
      </c>
      <c r="B358">
        <f t="shared" si="36"/>
        <v>357</v>
      </c>
      <c r="C358">
        <f t="shared" si="35"/>
        <v>30</v>
      </c>
      <c r="D358" s="3">
        <v>2.954672941949088E-2</v>
      </c>
      <c r="E358" s="4">
        <f t="shared" si="37"/>
        <v>960.42205957715373</v>
      </c>
      <c r="F358" s="4">
        <f t="shared" si="38"/>
        <v>856804.82186685351</v>
      </c>
      <c r="G358" s="4">
        <f t="shared" si="39"/>
        <v>711861.97637685994</v>
      </c>
      <c r="H358" s="3">
        <f t="shared" si="40"/>
        <v>5.3677152333868605E-3</v>
      </c>
      <c r="I358" s="5">
        <f>G358/F358</f>
        <v>0.83083329856362842</v>
      </c>
      <c r="J358">
        <f>J357*(1+H357)</f>
        <v>536.95708963968661</v>
      </c>
      <c r="K358">
        <f t="shared" si="41"/>
        <v>631.1132579560732</v>
      </c>
      <c r="AE358" s="4"/>
      <c r="AF358" s="4"/>
      <c r="AG358" s="4"/>
      <c r="AH358" s="4"/>
      <c r="AI358" s="3"/>
    </row>
    <row r="359" spans="1:35" x14ac:dyDescent="0.35">
      <c r="A359" s="2">
        <v>43739</v>
      </c>
      <c r="B359">
        <f t="shared" si="36"/>
        <v>358</v>
      </c>
      <c r="C359">
        <f t="shared" si="35"/>
        <v>20</v>
      </c>
      <c r="D359" s="3">
        <v>-1.4005203945217759E-2</v>
      </c>
      <c r="E359" s="4">
        <f t="shared" si="37"/>
        <v>988.79939029999002</v>
      </c>
      <c r="F359" s="4">
        <f t="shared" si="38"/>
        <v>844824.81549128331</v>
      </c>
      <c r="G359" s="4">
        <f t="shared" si="39"/>
        <v>715537.12318482751</v>
      </c>
      <c r="H359" s="3">
        <f t="shared" si="40"/>
        <v>5.1344842674210245E-3</v>
      </c>
      <c r="I359" s="5">
        <f>G359/F359</f>
        <v>0.84696508680172666</v>
      </c>
      <c r="J359">
        <f>J358*(1+H358)</f>
        <v>539.83932238942066</v>
      </c>
      <c r="K359">
        <f t="shared" si="41"/>
        <v>649.75648342779766</v>
      </c>
      <c r="AE359" s="4"/>
      <c r="AF359" s="4"/>
      <c r="AG359" s="4"/>
      <c r="AH359" s="4"/>
      <c r="AI359" s="3"/>
    </row>
    <row r="360" spans="1:35" x14ac:dyDescent="0.35">
      <c r="A360" s="2">
        <v>43770</v>
      </c>
      <c r="B360">
        <f t="shared" si="36"/>
        <v>359</v>
      </c>
      <c r="C360">
        <f t="shared" si="35"/>
        <v>10</v>
      </c>
      <c r="D360" s="3">
        <v>2.2405309130999029E-2</v>
      </c>
      <c r="E360" s="4">
        <f t="shared" si="37"/>
        <v>974.95105317793173</v>
      </c>
      <c r="F360" s="4">
        <f t="shared" si="38"/>
        <v>863763.60069699609</v>
      </c>
      <c r="G360" s="4">
        <f t="shared" si="39"/>
        <v>719366.98041139415</v>
      </c>
      <c r="H360" s="3">
        <f t="shared" si="40"/>
        <v>5.3383726980340551E-3</v>
      </c>
      <c r="I360" s="5">
        <f>G360/F360</f>
        <v>0.83282854224340541</v>
      </c>
      <c r="J360">
        <f>J359*(1+H359)</f>
        <v>542.61111889716437</v>
      </c>
      <c r="K360">
        <f t="shared" si="41"/>
        <v>640.65346653915719</v>
      </c>
      <c r="AE360" s="4"/>
      <c r="AF360" s="4"/>
      <c r="AG360" s="4"/>
      <c r="AH360" s="4"/>
      <c r="AI360" s="3"/>
    </row>
    <row r="361" spans="1:35" x14ac:dyDescent="0.35">
      <c r="A361" s="2">
        <v>43800</v>
      </c>
      <c r="B361">
        <f t="shared" si="36"/>
        <v>360</v>
      </c>
      <c r="C361">
        <f t="shared" si="35"/>
        <v>0</v>
      </c>
      <c r="D361" s="3">
        <v>3.3226073074950735E-2</v>
      </c>
      <c r="E361" s="4">
        <f t="shared" si="37"/>
        <v>996.79513291197634</v>
      </c>
      <c r="F361" s="4">
        <f t="shared" si="38"/>
        <v>892463.0732132371</v>
      </c>
      <c r="G361" s="4">
        <f t="shared" si="39"/>
        <v>723448.11326441669</v>
      </c>
      <c r="H361" s="3">
        <f t="shared" si="40"/>
        <v>5.6732279408886477E-3</v>
      </c>
      <c r="I361" s="5">
        <f>G361/F361</f>
        <v>0.81061966032914223</v>
      </c>
      <c r="J361">
        <f>J360*(1+H360)</f>
        <v>545.50777927993465</v>
      </c>
      <c r="K361">
        <f t="shared" si="41"/>
        <v>655.00610463048065</v>
      </c>
      <c r="AE361" s="4"/>
      <c r="AF361" s="4"/>
      <c r="AG361" s="4"/>
      <c r="AH361" s="4"/>
      <c r="AI361" s="3"/>
    </row>
    <row r="362" spans="1:35" x14ac:dyDescent="0.35">
      <c r="A362" s="2">
        <v>43831</v>
      </c>
      <c r="B362">
        <v>361</v>
      </c>
      <c r="E362" s="4">
        <f t="shared" si="37"/>
        <v>1029.9147208388649</v>
      </c>
      <c r="G362" s="4"/>
      <c r="H362" s="3"/>
      <c r="J362">
        <f>J361*(1+H361)</f>
        <v>548.60256925531769</v>
      </c>
      <c r="K362">
        <f t="shared" si="41"/>
        <v>676.76938532747192</v>
      </c>
      <c r="AF362" s="4"/>
      <c r="AG362" s="4"/>
      <c r="AH362" s="4"/>
      <c r="AI362" s="3"/>
    </row>
    <row r="363" spans="1:35" x14ac:dyDescent="0.35">
      <c r="I363" s="6">
        <f>MIN(I2:I361)</f>
        <v>0.65425963880425719</v>
      </c>
      <c r="AH363" s="4"/>
    </row>
    <row r="364" spans="1:35" x14ac:dyDescent="0.35">
      <c r="I364" s="6">
        <f>MAX(I2:I361)</f>
        <v>1.4240702552849784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 Fagan</dc:creator>
  <cp:lastModifiedBy>Colm Fagan</cp:lastModifiedBy>
  <dcterms:created xsi:type="dcterms:W3CDTF">2023-04-14T08:53:33Z</dcterms:created>
  <dcterms:modified xsi:type="dcterms:W3CDTF">2023-07-01T09:57:54Z</dcterms:modified>
</cp:coreProperties>
</file>